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старт\"/>
    </mc:Choice>
  </mc:AlternateContent>
  <xr:revisionPtr revIDLastSave="0" documentId="13_ncr:1_{2D24052B-6643-420C-A155-A1B882FD9B78}" xr6:coauthVersionLast="47" xr6:coauthVersionMax="47" xr10:uidLastSave="{00000000-0000-0000-0000-000000000000}"/>
  <bookViews>
    <workbookView xWindow="-120" yWindow="-120" windowWidth="25440" windowHeight="15390" firstSheet="1" activeTab="3" xr2:uid="{00000000-000D-0000-FFFF-FFFF00000000}"/>
  </bookViews>
  <sheets>
    <sheet name="Группа раннего возраста" sheetId="1" r:id="rId1"/>
    <sheet name="Средняя группа" sheetId="2" r:id="rId2"/>
    <sheet name="Старшая группа" sheetId="3" r:id="rId3"/>
    <sheet name="Предшкольная группа" sheetId="4" r:id="rId4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I22" i="3" l="1"/>
  <c r="EI23" i="3" s="1"/>
  <c r="DR21" i="2" l="1"/>
  <c r="DR22" i="2" s="1"/>
  <c r="DQ21" i="2"/>
  <c r="DQ22" i="2" s="1"/>
  <c r="DP21" i="2"/>
  <c r="DP22" i="2" s="1"/>
  <c r="DO21" i="2"/>
  <c r="DO22" i="2" s="1"/>
  <c r="DN21" i="2"/>
  <c r="DN22" i="2" s="1"/>
  <c r="DM21" i="2"/>
  <c r="DM22" i="2" s="1"/>
  <c r="DL21" i="2"/>
  <c r="DL22" i="2" s="1"/>
  <c r="DK21" i="2"/>
  <c r="DK22" i="2" s="1"/>
  <c r="DJ21" i="2"/>
  <c r="DJ22" i="2" s="1"/>
  <c r="DI21" i="2"/>
  <c r="DI22" i="2" s="1"/>
  <c r="DH21" i="2"/>
  <c r="DH22" i="2" s="1"/>
  <c r="DG21" i="2"/>
  <c r="DG22" i="2" s="1"/>
  <c r="DF21" i="2"/>
  <c r="DF22" i="2" s="1"/>
  <c r="DE21" i="2"/>
  <c r="DE22" i="2" s="1"/>
  <c r="DD21" i="2"/>
  <c r="DD22" i="2" s="1"/>
  <c r="DC21" i="2"/>
  <c r="DC22" i="2" s="1"/>
  <c r="DB21" i="2"/>
  <c r="DB22" i="2" s="1"/>
  <c r="DA21" i="2"/>
  <c r="DA22" i="2" s="1"/>
  <c r="CZ21" i="2"/>
  <c r="CZ22" i="2" s="1"/>
  <c r="CY21" i="2"/>
  <c r="CY22" i="2" s="1"/>
  <c r="CX21" i="2"/>
  <c r="CX22" i="2" s="1"/>
  <c r="CW21" i="2"/>
  <c r="CW22" i="2" s="1"/>
  <c r="CV21" i="2"/>
  <c r="CV22" i="2" s="1"/>
  <c r="CU21" i="2"/>
  <c r="CU22" i="2" s="1"/>
  <c r="CT21" i="2"/>
  <c r="CT22" i="2" s="1"/>
  <c r="CS21" i="2"/>
  <c r="CS22" i="2" s="1"/>
  <c r="CR21" i="2"/>
  <c r="CR22" i="2" s="1"/>
  <c r="CQ21" i="2"/>
  <c r="CQ22" i="2" s="1"/>
  <c r="CP21" i="2"/>
  <c r="CP22" i="2" s="1"/>
  <c r="CO21" i="2"/>
  <c r="CO22" i="2" s="1"/>
  <c r="CN21" i="2"/>
  <c r="CN22" i="2" s="1"/>
  <c r="CM21" i="2"/>
  <c r="CM22" i="2" s="1"/>
  <c r="CL21" i="2"/>
  <c r="CL22" i="2" s="1"/>
  <c r="CK21" i="2"/>
  <c r="CK22" i="2" s="1"/>
  <c r="CJ21" i="2"/>
  <c r="CJ22" i="2" s="1"/>
  <c r="CI21" i="2"/>
  <c r="CI22" i="2" s="1"/>
  <c r="CH21" i="2"/>
  <c r="CH22" i="2" s="1"/>
  <c r="CG21" i="2"/>
  <c r="CG22" i="2" s="1"/>
  <c r="CF21" i="2"/>
  <c r="CF22" i="2" s="1"/>
  <c r="CE21" i="2"/>
  <c r="CE22" i="2" s="1"/>
  <c r="CD21" i="2"/>
  <c r="CD22" i="2" s="1"/>
  <c r="CC21" i="2"/>
  <c r="CC22" i="2" s="1"/>
  <c r="CB21" i="2"/>
  <c r="CB22" i="2" s="1"/>
  <c r="CA21" i="2"/>
  <c r="CA22" i="2" s="1"/>
  <c r="BZ21" i="2"/>
  <c r="BZ22" i="2" s="1"/>
  <c r="BY21" i="2"/>
  <c r="BY22" i="2" s="1"/>
  <c r="BX21" i="2"/>
  <c r="BX22" i="2" s="1"/>
  <c r="BW21" i="2"/>
  <c r="BW22" i="2" s="1"/>
  <c r="BV21" i="2"/>
  <c r="BV22" i="2" s="1"/>
  <c r="BU21" i="2"/>
  <c r="BU22" i="2" s="1"/>
  <c r="BT21" i="2"/>
  <c r="BT22" i="2" s="1"/>
  <c r="BS21" i="2"/>
  <c r="BS22" i="2" s="1"/>
  <c r="BR21" i="2"/>
  <c r="BR22" i="2" s="1"/>
  <c r="BQ21" i="2"/>
  <c r="BQ22" i="2" s="1"/>
  <c r="BP21" i="2"/>
  <c r="BP22" i="2" s="1"/>
  <c r="BO21" i="2"/>
  <c r="BO22" i="2" s="1"/>
  <c r="BN21" i="2"/>
  <c r="BN22" i="2" s="1"/>
  <c r="BM21" i="2"/>
  <c r="BM22" i="2" s="1"/>
  <c r="BL21" i="2"/>
  <c r="BL22" i="2" s="1"/>
  <c r="BK21" i="2"/>
  <c r="BK22" i="2" s="1"/>
  <c r="BJ21" i="2"/>
  <c r="BJ22" i="2" s="1"/>
  <c r="BI21" i="2"/>
  <c r="BI22" i="2" s="1"/>
  <c r="BH21" i="2"/>
  <c r="BH22" i="2" s="1"/>
  <c r="BG21" i="2"/>
  <c r="BG22" i="2" s="1"/>
  <c r="BF21" i="2"/>
  <c r="BF22" i="2" s="1"/>
  <c r="BE21" i="2"/>
  <c r="BE22" i="2" s="1"/>
  <c r="BD21" i="2"/>
  <c r="BD22" i="2" s="1"/>
  <c r="BC21" i="2"/>
  <c r="BC22" i="2" s="1"/>
  <c r="BB21" i="2"/>
  <c r="BB22" i="2" s="1"/>
  <c r="BA21" i="2"/>
  <c r="BA22" i="2" s="1"/>
  <c r="AZ21" i="2"/>
  <c r="AZ22" i="2" s="1"/>
  <c r="AY21" i="2"/>
  <c r="AY22" i="2" s="1"/>
  <c r="AX21" i="2"/>
  <c r="AX22" i="2" s="1"/>
  <c r="AW21" i="2"/>
  <c r="AW22" i="2" s="1"/>
  <c r="AV21" i="2"/>
  <c r="AV22" i="2" s="1"/>
  <c r="AU21" i="2"/>
  <c r="AU22" i="2" s="1"/>
  <c r="AT21" i="2"/>
  <c r="AT22" i="2" s="1"/>
  <c r="AS21" i="2"/>
  <c r="AS22" i="2" s="1"/>
  <c r="AR21" i="2"/>
  <c r="AR22" i="2" s="1"/>
  <c r="AQ21" i="2"/>
  <c r="AQ22" i="2" s="1"/>
  <c r="AP21" i="2"/>
  <c r="AP22" i="2" s="1"/>
  <c r="AO21" i="2"/>
  <c r="AO22" i="2" s="1"/>
  <c r="AN21" i="2"/>
  <c r="AN22" i="2" s="1"/>
  <c r="AM21" i="2"/>
  <c r="AM22" i="2" s="1"/>
  <c r="AL21" i="2"/>
  <c r="AL22" i="2" s="1"/>
  <c r="AK21" i="2"/>
  <c r="AK22" i="2" s="1"/>
  <c r="AJ21" i="2"/>
  <c r="AJ22" i="2" s="1"/>
  <c r="AI21" i="2"/>
  <c r="AI22" i="2" s="1"/>
  <c r="AH21" i="2"/>
  <c r="AH22" i="2" s="1"/>
  <c r="AG21" i="2"/>
  <c r="AG22" i="2" s="1"/>
  <c r="AF21" i="2"/>
  <c r="AF22" i="2" s="1"/>
  <c r="AE21" i="2"/>
  <c r="AE22" i="2" s="1"/>
  <c r="AD21" i="2"/>
  <c r="AD22" i="2" s="1"/>
  <c r="AC21" i="2"/>
  <c r="AC22" i="2" s="1"/>
  <c r="AB21" i="2"/>
  <c r="AB22" i="2" s="1"/>
  <c r="AA21" i="2"/>
  <c r="AA22" i="2" s="1"/>
  <c r="Z21" i="2"/>
  <c r="Z22" i="2" s="1"/>
  <c r="Y21" i="2"/>
  <c r="Y22" i="2" s="1"/>
  <c r="X21" i="2"/>
  <c r="X22" i="2" s="1"/>
  <c r="W21" i="2"/>
  <c r="W22" i="2" s="1"/>
  <c r="V21" i="2"/>
  <c r="V22" i="2" s="1"/>
  <c r="U21" i="2"/>
  <c r="U22" i="2" s="1"/>
  <c r="T21" i="2"/>
  <c r="T22" i="2" s="1"/>
  <c r="S21" i="2"/>
  <c r="S22" i="2" s="1"/>
  <c r="R21" i="2"/>
  <c r="R22" i="2" s="1"/>
  <c r="Q21" i="2"/>
  <c r="Q22" i="2" s="1"/>
  <c r="P21" i="2"/>
  <c r="P22" i="2" s="1"/>
  <c r="O21" i="2"/>
  <c r="O22" i="2" s="1"/>
  <c r="N21" i="2"/>
  <c r="N22" i="2" s="1"/>
  <c r="M21" i="2"/>
  <c r="M22" i="2" s="1"/>
  <c r="L21" i="2"/>
  <c r="L22" i="2" s="1"/>
  <c r="K21" i="2"/>
  <c r="K22" i="2" s="1"/>
  <c r="J21" i="2"/>
  <c r="J22" i="2" s="1"/>
  <c r="I21" i="2"/>
  <c r="I22" i="2" s="1"/>
  <c r="H21" i="2"/>
  <c r="H22" i="2" s="1"/>
  <c r="G21" i="2"/>
  <c r="G22" i="2" s="1"/>
  <c r="F21" i="2"/>
  <c r="F22" i="2" s="1"/>
  <c r="E21" i="2"/>
  <c r="E22" i="2" s="1"/>
  <c r="D21" i="2"/>
  <c r="D22" i="2" s="1"/>
  <c r="C21" i="2"/>
  <c r="C22" i="2" s="1"/>
  <c r="GR24" i="4"/>
  <c r="GR25" i="4" s="1"/>
  <c r="GQ24" i="4"/>
  <c r="GQ25" i="4" s="1"/>
  <c r="GP24" i="4"/>
  <c r="GP25" i="4" s="1"/>
  <c r="GO24" i="4"/>
  <c r="GO25" i="4" s="1"/>
  <c r="GN24" i="4"/>
  <c r="GN25" i="4" s="1"/>
  <c r="GM24" i="4"/>
  <c r="GM25" i="4" s="1"/>
  <c r="GL24" i="4"/>
  <c r="GL25" i="4" s="1"/>
  <c r="GK24" i="4"/>
  <c r="GK25" i="4" s="1"/>
  <c r="GJ24" i="4"/>
  <c r="GJ25" i="4" s="1"/>
  <c r="GI24" i="4"/>
  <c r="GI25" i="4" s="1"/>
  <c r="GH24" i="4"/>
  <c r="GH25" i="4" s="1"/>
  <c r="GG24" i="4"/>
  <c r="GG25" i="4" s="1"/>
  <c r="GF24" i="4"/>
  <c r="GF25" i="4" s="1"/>
  <c r="GE24" i="4"/>
  <c r="GE25" i="4" s="1"/>
  <c r="GD24" i="4"/>
  <c r="GD25" i="4" s="1"/>
  <c r="GC24" i="4"/>
  <c r="GC25" i="4" s="1"/>
  <c r="GB24" i="4"/>
  <c r="GB25" i="4" s="1"/>
  <c r="GA24" i="4"/>
  <c r="GA25" i="4" s="1"/>
  <c r="FZ24" i="4"/>
  <c r="FZ25" i="4" s="1"/>
  <c r="FY24" i="4"/>
  <c r="FY25" i="4" s="1"/>
  <c r="FX24" i="4"/>
  <c r="FX25" i="4" s="1"/>
  <c r="FW24" i="4"/>
  <c r="FW25" i="4" s="1"/>
  <c r="FV24" i="4"/>
  <c r="FV25" i="4" s="1"/>
  <c r="FU24" i="4"/>
  <c r="FU25" i="4" s="1"/>
  <c r="FT24" i="4"/>
  <c r="FT25" i="4" s="1"/>
  <c r="FS24" i="4"/>
  <c r="FS25" i="4" s="1"/>
  <c r="FR24" i="4"/>
  <c r="FR25" i="4" s="1"/>
  <c r="FQ24" i="4"/>
  <c r="FQ25" i="4" s="1"/>
  <c r="FP24" i="4"/>
  <c r="FP25" i="4" s="1"/>
  <c r="FO24" i="4"/>
  <c r="FO25" i="4" s="1"/>
  <c r="FN24" i="4"/>
  <c r="FN25" i="4" s="1"/>
  <c r="FM24" i="4"/>
  <c r="FM25" i="4" s="1"/>
  <c r="FL24" i="4"/>
  <c r="FL25" i="4" s="1"/>
  <c r="FK24" i="4"/>
  <c r="FK25" i="4" s="1"/>
  <c r="FJ24" i="4"/>
  <c r="FJ25" i="4" s="1"/>
  <c r="FI24" i="4"/>
  <c r="FI25" i="4" s="1"/>
  <c r="FH24" i="4"/>
  <c r="FH25" i="4" s="1"/>
  <c r="FG24" i="4"/>
  <c r="FG25" i="4" s="1"/>
  <c r="FF24" i="4"/>
  <c r="FF25" i="4" s="1"/>
  <c r="FE24" i="4"/>
  <c r="FE25" i="4" s="1"/>
  <c r="FD24" i="4"/>
  <c r="FD25" i="4" s="1"/>
  <c r="FC24" i="4"/>
  <c r="FC25" i="4" s="1"/>
  <c r="FB24" i="4"/>
  <c r="FB25" i="4" s="1"/>
  <c r="FA24" i="4"/>
  <c r="FA25" i="4" s="1"/>
  <c r="EZ24" i="4"/>
  <c r="EZ25" i="4" s="1"/>
  <c r="EY24" i="4"/>
  <c r="EY25" i="4" s="1"/>
  <c r="EX24" i="4"/>
  <c r="EX25" i="4" s="1"/>
  <c r="EW24" i="4"/>
  <c r="EW25" i="4" s="1"/>
  <c r="EV24" i="4"/>
  <c r="EV25" i="4" s="1"/>
  <c r="EU24" i="4"/>
  <c r="EU25" i="4" s="1"/>
  <c r="ET24" i="4"/>
  <c r="ET25" i="4" s="1"/>
  <c r="ES24" i="4"/>
  <c r="ES25" i="4" s="1"/>
  <c r="ER24" i="4"/>
  <c r="ER25" i="4" s="1"/>
  <c r="EQ24" i="4"/>
  <c r="EQ25" i="4" s="1"/>
  <c r="EP24" i="4"/>
  <c r="EP25" i="4" s="1"/>
  <c r="EO24" i="4"/>
  <c r="EO25" i="4" s="1"/>
  <c r="EN24" i="4"/>
  <c r="EN25" i="4" s="1"/>
  <c r="EM24" i="4"/>
  <c r="EM25" i="4" s="1"/>
  <c r="EL24" i="4"/>
  <c r="EL25" i="4" s="1"/>
  <c r="EK24" i="4"/>
  <c r="EK25" i="4" s="1"/>
  <c r="EJ24" i="4"/>
  <c r="EJ25" i="4" s="1"/>
  <c r="EI24" i="4"/>
  <c r="EI25" i="4" s="1"/>
  <c r="EH24" i="4"/>
  <c r="EH25" i="4" s="1"/>
  <c r="EG24" i="4"/>
  <c r="EG25" i="4" s="1"/>
  <c r="EF24" i="4"/>
  <c r="EF25" i="4" s="1"/>
  <c r="EE24" i="4"/>
  <c r="EE25" i="4" s="1"/>
  <c r="ED24" i="4"/>
  <c r="ED25" i="4" s="1"/>
  <c r="EC24" i="4"/>
  <c r="EC25" i="4" s="1"/>
  <c r="EB24" i="4"/>
  <c r="EB25" i="4" s="1"/>
  <c r="EA24" i="4"/>
  <c r="EA25" i="4" s="1"/>
  <c r="DZ24" i="4"/>
  <c r="DZ25" i="4" s="1"/>
  <c r="DY24" i="4"/>
  <c r="DY25" i="4" s="1"/>
  <c r="DX24" i="4"/>
  <c r="DX25" i="4" s="1"/>
  <c r="DW24" i="4"/>
  <c r="DW25" i="4" s="1"/>
  <c r="DV24" i="4"/>
  <c r="DV25" i="4" s="1"/>
  <c r="DU24" i="4"/>
  <c r="DU25" i="4" s="1"/>
  <c r="DT24" i="4"/>
  <c r="DT25" i="4" s="1"/>
  <c r="DS24" i="4"/>
  <c r="DS25" i="4" s="1"/>
  <c r="DR24" i="4"/>
  <c r="DR25" i="4" s="1"/>
  <c r="DQ24" i="4"/>
  <c r="DQ25" i="4" s="1"/>
  <c r="DP24" i="4"/>
  <c r="DP25" i="4" s="1"/>
  <c r="DO24" i="4"/>
  <c r="DO25" i="4" s="1"/>
  <c r="DN24" i="4"/>
  <c r="DN25" i="4" s="1"/>
  <c r="DM24" i="4"/>
  <c r="DM25" i="4" s="1"/>
  <c r="DL24" i="4"/>
  <c r="DL25" i="4" s="1"/>
  <c r="DK24" i="4"/>
  <c r="DK25" i="4" s="1"/>
  <c r="DJ24" i="4"/>
  <c r="DJ25" i="4" s="1"/>
  <c r="DI24" i="4"/>
  <c r="DI25" i="4" s="1"/>
  <c r="DH24" i="4"/>
  <c r="DH25" i="4" s="1"/>
  <c r="DG24" i="4"/>
  <c r="DG25" i="4" s="1"/>
  <c r="DF24" i="4"/>
  <c r="DF25" i="4" s="1"/>
  <c r="DE24" i="4"/>
  <c r="DE25" i="4" s="1"/>
  <c r="DD24" i="4"/>
  <c r="DD25" i="4" s="1"/>
  <c r="DC24" i="4"/>
  <c r="DC25" i="4" s="1"/>
  <c r="DB24" i="4"/>
  <c r="DB25" i="4" s="1"/>
  <c r="DA24" i="4"/>
  <c r="DA25" i="4" s="1"/>
  <c r="CZ24" i="4"/>
  <c r="CZ25" i="4" s="1"/>
  <c r="CY24" i="4"/>
  <c r="CY25" i="4" s="1"/>
  <c r="CX24" i="4"/>
  <c r="CX25" i="4" s="1"/>
  <c r="CW24" i="4"/>
  <c r="CW25" i="4" s="1"/>
  <c r="CV24" i="4"/>
  <c r="CV25" i="4" s="1"/>
  <c r="CU24" i="4"/>
  <c r="CU25" i="4" s="1"/>
  <c r="CT24" i="4"/>
  <c r="CT25" i="4" s="1"/>
  <c r="CS24" i="4"/>
  <c r="CS25" i="4" s="1"/>
  <c r="CR24" i="4"/>
  <c r="CR25" i="4" s="1"/>
  <c r="CQ24" i="4"/>
  <c r="CQ25" i="4" s="1"/>
  <c r="CP24" i="4"/>
  <c r="CP25" i="4" s="1"/>
  <c r="CO24" i="4"/>
  <c r="CO25" i="4" s="1"/>
  <c r="CN24" i="4"/>
  <c r="CN25" i="4" s="1"/>
  <c r="CM24" i="4"/>
  <c r="CM25" i="4" s="1"/>
  <c r="CL24" i="4"/>
  <c r="CL25" i="4" s="1"/>
  <c r="CK24" i="4"/>
  <c r="CK25" i="4" s="1"/>
  <c r="CJ24" i="4"/>
  <c r="CJ25" i="4" s="1"/>
  <c r="CI24" i="4"/>
  <c r="CI25" i="4" s="1"/>
  <c r="CH24" i="4"/>
  <c r="CH25" i="4" s="1"/>
  <c r="CG24" i="4"/>
  <c r="CG25" i="4" s="1"/>
  <c r="CF24" i="4"/>
  <c r="CF25" i="4" s="1"/>
  <c r="CE24" i="4"/>
  <c r="CE25" i="4" s="1"/>
  <c r="CD24" i="4"/>
  <c r="CD25" i="4" s="1"/>
  <c r="CC24" i="4"/>
  <c r="CC25" i="4" s="1"/>
  <c r="CB24" i="4"/>
  <c r="CB25" i="4" s="1"/>
  <c r="CA24" i="4"/>
  <c r="CA25" i="4" s="1"/>
  <c r="BZ24" i="4"/>
  <c r="BZ25" i="4" s="1"/>
  <c r="BY24" i="4"/>
  <c r="BY25" i="4" s="1"/>
  <c r="BX24" i="4"/>
  <c r="BX25" i="4" s="1"/>
  <c r="BW24" i="4"/>
  <c r="BW25" i="4" s="1"/>
  <c r="BV24" i="4"/>
  <c r="BV25" i="4" s="1"/>
  <c r="BU24" i="4"/>
  <c r="BU25" i="4" s="1"/>
  <c r="BT24" i="4"/>
  <c r="BT25" i="4" s="1"/>
  <c r="BS24" i="4"/>
  <c r="BS25" i="4" s="1"/>
  <c r="BR24" i="4"/>
  <c r="BR25" i="4" s="1"/>
  <c r="BQ24" i="4"/>
  <c r="BQ25" i="4" s="1"/>
  <c r="BP24" i="4"/>
  <c r="BP25" i="4" s="1"/>
  <c r="BO24" i="4"/>
  <c r="BO25" i="4" s="1"/>
  <c r="BN24" i="4"/>
  <c r="BN25" i="4" s="1"/>
  <c r="BM24" i="4"/>
  <c r="BM25" i="4" s="1"/>
  <c r="BL24" i="4"/>
  <c r="BL25" i="4" s="1"/>
  <c r="BK24" i="4"/>
  <c r="BK25" i="4" s="1"/>
  <c r="BJ24" i="4"/>
  <c r="BJ25" i="4" s="1"/>
  <c r="BI24" i="4"/>
  <c r="BI25" i="4" s="1"/>
  <c r="BH24" i="4"/>
  <c r="BH25" i="4" s="1"/>
  <c r="BG24" i="4"/>
  <c r="BG25" i="4" s="1"/>
  <c r="BF24" i="4"/>
  <c r="BF25" i="4" s="1"/>
  <c r="BE24" i="4"/>
  <c r="BE25" i="4" s="1"/>
  <c r="BD24" i="4"/>
  <c r="BD25" i="4" s="1"/>
  <c r="BC24" i="4"/>
  <c r="BC25" i="4" s="1"/>
  <c r="BB24" i="4"/>
  <c r="BB25" i="4" s="1"/>
  <c r="BA24" i="4"/>
  <c r="BA25" i="4" s="1"/>
  <c r="AZ24" i="4"/>
  <c r="AZ25" i="4" s="1"/>
  <c r="AY24" i="4"/>
  <c r="AY25" i="4" s="1"/>
  <c r="AX24" i="4"/>
  <c r="AX25" i="4" s="1"/>
  <c r="AW24" i="4"/>
  <c r="AW25" i="4" s="1"/>
  <c r="AV24" i="4"/>
  <c r="AV25" i="4" s="1"/>
  <c r="AU24" i="4"/>
  <c r="AU25" i="4" s="1"/>
  <c r="AT24" i="4"/>
  <c r="AT25" i="4" s="1"/>
  <c r="AS24" i="4"/>
  <c r="AS25" i="4" s="1"/>
  <c r="AR24" i="4"/>
  <c r="AR25" i="4" s="1"/>
  <c r="AQ24" i="4"/>
  <c r="AQ25" i="4" s="1"/>
  <c r="AP24" i="4"/>
  <c r="AP25" i="4" s="1"/>
  <c r="AO24" i="4"/>
  <c r="AO25" i="4" s="1"/>
  <c r="AN24" i="4"/>
  <c r="AN25" i="4" s="1"/>
  <c r="AM24" i="4"/>
  <c r="AM25" i="4" s="1"/>
  <c r="AL24" i="4"/>
  <c r="AL25" i="4" s="1"/>
  <c r="AK24" i="4"/>
  <c r="AK25" i="4" s="1"/>
  <c r="AJ24" i="4"/>
  <c r="AJ25" i="4" s="1"/>
  <c r="AI24" i="4"/>
  <c r="AI25" i="4" s="1"/>
  <c r="AH24" i="4"/>
  <c r="AH25" i="4" s="1"/>
  <c r="AG24" i="4"/>
  <c r="AG25" i="4" s="1"/>
  <c r="AF24" i="4"/>
  <c r="AF25" i="4" s="1"/>
  <c r="AE24" i="4"/>
  <c r="AE25" i="4" s="1"/>
  <c r="AD24" i="4"/>
  <c r="AD25" i="4" s="1"/>
  <c r="AC24" i="4"/>
  <c r="AC25" i="4" s="1"/>
  <c r="AB24" i="4"/>
  <c r="AB25" i="4" s="1"/>
  <c r="AA24" i="4"/>
  <c r="AA25" i="4" s="1"/>
  <c r="Z24" i="4"/>
  <c r="Z25" i="4" s="1"/>
  <c r="Y24" i="4"/>
  <c r="Y25" i="4" s="1"/>
  <c r="X24" i="4"/>
  <c r="X25" i="4" s="1"/>
  <c r="W24" i="4"/>
  <c r="W25" i="4" s="1"/>
  <c r="V24" i="4"/>
  <c r="V25" i="4" s="1"/>
  <c r="U24" i="4"/>
  <c r="U25" i="4" s="1"/>
  <c r="T24" i="4"/>
  <c r="T25" i="4" s="1"/>
  <c r="S24" i="4"/>
  <c r="S25" i="4" s="1"/>
  <c r="R24" i="4"/>
  <c r="R25" i="4" s="1"/>
  <c r="Q24" i="4"/>
  <c r="Q25" i="4" s="1"/>
  <c r="P24" i="4"/>
  <c r="P25" i="4" s="1"/>
  <c r="O24" i="4"/>
  <c r="O25" i="4" s="1"/>
  <c r="N24" i="4"/>
  <c r="N25" i="4" s="1"/>
  <c r="M24" i="4"/>
  <c r="M25" i="4" s="1"/>
  <c r="L24" i="4"/>
  <c r="L25" i="4" s="1"/>
  <c r="K24" i="4"/>
  <c r="K25" i="4" s="1"/>
  <c r="J24" i="4"/>
  <c r="J25" i="4" s="1"/>
  <c r="I24" i="4"/>
  <c r="I25" i="4" s="1"/>
  <c r="H24" i="4"/>
  <c r="H25" i="4" s="1"/>
  <c r="G24" i="4"/>
  <c r="G25" i="4" s="1"/>
  <c r="F24" i="4"/>
  <c r="F25" i="4" s="1"/>
  <c r="E24" i="4"/>
  <c r="E25" i="4" s="1"/>
  <c r="D24" i="4"/>
  <c r="D25" i="4" s="1"/>
  <c r="C24" i="4"/>
  <c r="C25" i="4" s="1"/>
  <c r="FK22" i="3"/>
  <c r="FK23" i="3" s="1"/>
  <c r="FJ22" i="3"/>
  <c r="FJ23" i="3" s="1"/>
  <c r="FI22" i="3"/>
  <c r="FI23" i="3" s="1"/>
  <c r="FH22" i="3"/>
  <c r="FH23" i="3" s="1"/>
  <c r="FG22" i="3"/>
  <c r="FG23" i="3" s="1"/>
  <c r="FF22" i="3"/>
  <c r="FF23" i="3" s="1"/>
  <c r="FE22" i="3"/>
  <c r="FE23" i="3" s="1"/>
  <c r="FD22" i="3"/>
  <c r="FD23" i="3" s="1"/>
  <c r="FC22" i="3"/>
  <c r="FC23" i="3" s="1"/>
  <c r="FB22" i="3"/>
  <c r="FB23" i="3" s="1"/>
  <c r="FA22" i="3"/>
  <c r="FA23" i="3" s="1"/>
  <c r="EZ22" i="3"/>
  <c r="EZ23" i="3" s="1"/>
  <c r="EY22" i="3"/>
  <c r="EY23" i="3" s="1"/>
  <c r="EX22" i="3"/>
  <c r="EX23" i="3" s="1"/>
  <c r="EW22" i="3"/>
  <c r="EW23" i="3" s="1"/>
  <c r="EV22" i="3"/>
  <c r="EV23" i="3" s="1"/>
  <c r="EU22" i="3"/>
  <c r="EU23" i="3" s="1"/>
  <c r="ET22" i="3"/>
  <c r="ET23" i="3" s="1"/>
  <c r="ES22" i="3"/>
  <c r="ES23" i="3" s="1"/>
  <c r="ER22" i="3"/>
  <c r="ER23" i="3" s="1"/>
  <c r="EQ22" i="3"/>
  <c r="EQ23" i="3" s="1"/>
  <c r="EP22" i="3"/>
  <c r="EP23" i="3" s="1"/>
  <c r="EO22" i="3"/>
  <c r="EO23" i="3" s="1"/>
  <c r="EN22" i="3"/>
  <c r="EN23" i="3" s="1"/>
  <c r="EM22" i="3"/>
  <c r="EM23" i="3" s="1"/>
  <c r="EL22" i="3"/>
  <c r="EL23" i="3" s="1"/>
  <c r="EK22" i="3"/>
  <c r="EK23" i="3" s="1"/>
  <c r="EJ22" i="3"/>
  <c r="EJ23" i="3" s="1"/>
  <c r="EH22" i="3"/>
  <c r="EH23" i="3" s="1"/>
  <c r="EG22" i="3"/>
  <c r="EG23" i="3" s="1"/>
  <c r="EF22" i="3"/>
  <c r="EF23" i="3" s="1"/>
  <c r="EE22" i="3"/>
  <c r="EE23" i="3" s="1"/>
  <c r="ED22" i="3"/>
  <c r="ED23" i="3" s="1"/>
  <c r="EC22" i="3"/>
  <c r="EC23" i="3" s="1"/>
  <c r="EB22" i="3"/>
  <c r="EB23" i="3" s="1"/>
  <c r="EA22" i="3"/>
  <c r="EA23" i="3" s="1"/>
  <c r="DZ22" i="3"/>
  <c r="DZ23" i="3" s="1"/>
  <c r="DY22" i="3"/>
  <c r="DY23" i="3" s="1"/>
  <c r="DX22" i="3"/>
  <c r="DX23" i="3" s="1"/>
  <c r="DW22" i="3"/>
  <c r="DW23" i="3" s="1"/>
  <c r="DV22" i="3"/>
  <c r="DV23" i="3" s="1"/>
  <c r="DU22" i="3"/>
  <c r="DU23" i="3" s="1"/>
  <c r="DT22" i="3"/>
  <c r="DT23" i="3" s="1"/>
  <c r="DS22" i="3"/>
  <c r="DS23" i="3" s="1"/>
  <c r="DR22" i="3"/>
  <c r="DR23" i="3" s="1"/>
  <c r="DQ22" i="3"/>
  <c r="DQ23" i="3" s="1"/>
  <c r="DP22" i="3"/>
  <c r="DP23" i="3" s="1"/>
  <c r="DO22" i="3"/>
  <c r="DO23" i="3" s="1"/>
  <c r="DN22" i="3"/>
  <c r="DN23" i="3" s="1"/>
  <c r="DM22" i="3"/>
  <c r="DM23" i="3" s="1"/>
  <c r="DL22" i="3"/>
  <c r="DL23" i="3" s="1"/>
  <c r="DK22" i="3"/>
  <c r="DK23" i="3" s="1"/>
  <c r="DJ22" i="3"/>
  <c r="DJ23" i="3" s="1"/>
  <c r="DI22" i="3"/>
  <c r="DI23" i="3" s="1"/>
  <c r="DH22" i="3"/>
  <c r="DH23" i="3" s="1"/>
  <c r="DG22" i="3"/>
  <c r="DG23" i="3" s="1"/>
  <c r="DF22" i="3"/>
  <c r="DF23" i="3" s="1"/>
  <c r="DE22" i="3"/>
  <c r="DE23" i="3" s="1"/>
  <c r="DD22" i="3"/>
  <c r="DD23" i="3" s="1"/>
  <c r="DC22" i="3"/>
  <c r="DC23" i="3" s="1"/>
  <c r="DB22" i="3"/>
  <c r="DB23" i="3" s="1"/>
  <c r="DA22" i="3"/>
  <c r="DA23" i="3" s="1"/>
  <c r="CZ22" i="3"/>
  <c r="CZ23" i="3" s="1"/>
  <c r="CY22" i="3"/>
  <c r="CY23" i="3" s="1"/>
  <c r="CX22" i="3"/>
  <c r="CX23" i="3" s="1"/>
  <c r="CW22" i="3"/>
  <c r="CW23" i="3" s="1"/>
  <c r="CV22" i="3"/>
  <c r="CV23" i="3" s="1"/>
  <c r="CU22" i="3"/>
  <c r="CU23" i="3" s="1"/>
  <c r="CT22" i="3"/>
  <c r="CT23" i="3" s="1"/>
  <c r="CS22" i="3"/>
  <c r="CS23" i="3" s="1"/>
  <c r="CR22" i="3"/>
  <c r="CR23" i="3" s="1"/>
  <c r="CQ22" i="3"/>
  <c r="CQ23" i="3" s="1"/>
  <c r="CP22" i="3"/>
  <c r="CP23" i="3" s="1"/>
  <c r="CO22" i="3"/>
  <c r="CO23" i="3" s="1"/>
  <c r="CN22" i="3"/>
  <c r="CN23" i="3" s="1"/>
  <c r="CM22" i="3"/>
  <c r="CM23" i="3" s="1"/>
  <c r="CL22" i="3"/>
  <c r="CL23" i="3" s="1"/>
  <c r="CK22" i="3"/>
  <c r="CK23" i="3" s="1"/>
  <c r="CJ22" i="3"/>
  <c r="CJ23" i="3" s="1"/>
  <c r="CI22" i="3"/>
  <c r="CI23" i="3" s="1"/>
  <c r="CH22" i="3"/>
  <c r="CH23" i="3" s="1"/>
  <c r="CG22" i="3"/>
  <c r="CG23" i="3" s="1"/>
  <c r="CF22" i="3"/>
  <c r="CF23" i="3" s="1"/>
  <c r="CE22" i="3"/>
  <c r="CE23" i="3" s="1"/>
  <c r="CD22" i="3"/>
  <c r="CD23" i="3" s="1"/>
  <c r="CC22" i="3"/>
  <c r="CC23" i="3" s="1"/>
  <c r="CB22" i="3"/>
  <c r="CB23" i="3" s="1"/>
  <c r="CA22" i="3"/>
  <c r="CA23" i="3" s="1"/>
  <c r="BZ22" i="3"/>
  <c r="BZ23" i="3" s="1"/>
  <c r="BY22" i="3"/>
  <c r="BY23" i="3" s="1"/>
  <c r="BX22" i="3"/>
  <c r="BX23" i="3" s="1"/>
  <c r="BW22" i="3"/>
  <c r="BW23" i="3" s="1"/>
  <c r="BV22" i="3"/>
  <c r="BV23" i="3" s="1"/>
  <c r="BU22" i="3"/>
  <c r="BU23" i="3" s="1"/>
  <c r="BT22" i="3"/>
  <c r="BT23" i="3" s="1"/>
  <c r="BS22" i="3"/>
  <c r="BS23" i="3" s="1"/>
  <c r="BR22" i="3"/>
  <c r="BR23" i="3" s="1"/>
  <c r="BQ22" i="3"/>
  <c r="BQ23" i="3" s="1"/>
  <c r="BP22" i="3"/>
  <c r="BP23" i="3" s="1"/>
  <c r="BO22" i="3"/>
  <c r="BO23" i="3" s="1"/>
  <c r="BN22" i="3"/>
  <c r="BN23" i="3" s="1"/>
  <c r="BM22" i="3"/>
  <c r="BM23" i="3" s="1"/>
  <c r="BL22" i="3"/>
  <c r="BL23" i="3" s="1"/>
  <c r="BK22" i="3"/>
  <c r="BK23" i="3" s="1"/>
  <c r="BJ22" i="3"/>
  <c r="BJ23" i="3" s="1"/>
  <c r="BI22" i="3"/>
  <c r="BI23" i="3" s="1"/>
  <c r="BH22" i="3"/>
  <c r="BH23" i="3" s="1"/>
  <c r="BG22" i="3"/>
  <c r="BG23" i="3" s="1"/>
  <c r="BF22" i="3"/>
  <c r="BF23" i="3" s="1"/>
  <c r="BE22" i="3"/>
  <c r="BE23" i="3" s="1"/>
  <c r="BD22" i="3"/>
  <c r="BD23" i="3" s="1"/>
  <c r="BC22" i="3"/>
  <c r="BC23" i="3" s="1"/>
  <c r="BB22" i="3"/>
  <c r="BB23" i="3" s="1"/>
  <c r="BA22" i="3"/>
  <c r="BA23" i="3" s="1"/>
  <c r="AZ22" i="3"/>
  <c r="AZ23" i="3" s="1"/>
  <c r="AY22" i="3"/>
  <c r="AY23" i="3" s="1"/>
  <c r="AX22" i="3"/>
  <c r="AX23" i="3" s="1"/>
  <c r="AW22" i="3"/>
  <c r="AW23" i="3" s="1"/>
  <c r="AV22" i="3"/>
  <c r="AV23" i="3" s="1"/>
  <c r="AU22" i="3"/>
  <c r="AU23" i="3" s="1"/>
  <c r="AT22" i="3"/>
  <c r="AT23" i="3" s="1"/>
  <c r="AS22" i="3"/>
  <c r="AS23" i="3" s="1"/>
  <c r="AR22" i="3"/>
  <c r="AR23" i="3" s="1"/>
  <c r="AQ22" i="3"/>
  <c r="AQ23" i="3" s="1"/>
  <c r="AP22" i="3"/>
  <c r="AP23" i="3" s="1"/>
  <c r="AO22" i="3"/>
  <c r="AO23" i="3" s="1"/>
  <c r="AN22" i="3"/>
  <c r="AN23" i="3" s="1"/>
  <c r="AM22" i="3"/>
  <c r="AM23" i="3" s="1"/>
  <c r="AL22" i="3"/>
  <c r="AL23" i="3" s="1"/>
  <c r="AK22" i="3"/>
  <c r="AK23" i="3" s="1"/>
  <c r="AJ22" i="3"/>
  <c r="AJ23" i="3" s="1"/>
  <c r="AI22" i="3"/>
  <c r="AI23" i="3" s="1"/>
  <c r="AH22" i="3"/>
  <c r="AH23" i="3" s="1"/>
  <c r="AG22" i="3"/>
  <c r="AG23" i="3" s="1"/>
  <c r="AF22" i="3"/>
  <c r="AF23" i="3" s="1"/>
  <c r="AE22" i="3"/>
  <c r="AE23" i="3" s="1"/>
  <c r="AD22" i="3"/>
  <c r="AD23" i="3" s="1"/>
  <c r="AC22" i="3"/>
  <c r="AC23" i="3" s="1"/>
  <c r="AB22" i="3"/>
  <c r="AB23" i="3" s="1"/>
  <c r="AA22" i="3"/>
  <c r="AA23" i="3" s="1"/>
  <c r="Z22" i="3"/>
  <c r="Z23" i="3" s="1"/>
  <c r="Y22" i="3"/>
  <c r="Y23" i="3" s="1"/>
  <c r="X22" i="3"/>
  <c r="X23" i="3" s="1"/>
  <c r="W22" i="3"/>
  <c r="W23" i="3" s="1"/>
  <c r="V22" i="3"/>
  <c r="V23" i="3" s="1"/>
  <c r="U22" i="3"/>
  <c r="U23" i="3" s="1"/>
  <c r="T22" i="3"/>
  <c r="T23" i="3" s="1"/>
  <c r="S22" i="3"/>
  <c r="S23" i="3" s="1"/>
  <c r="R22" i="3"/>
  <c r="R23" i="3" s="1"/>
  <c r="Q22" i="3"/>
  <c r="Q23" i="3" s="1"/>
  <c r="P22" i="3"/>
  <c r="P23" i="3" s="1"/>
  <c r="O22" i="3"/>
  <c r="O23" i="3" s="1"/>
  <c r="N22" i="3"/>
  <c r="N23" i="3" s="1"/>
  <c r="M22" i="3"/>
  <c r="M23" i="3" s="1"/>
  <c r="L22" i="3"/>
  <c r="L23" i="3" s="1"/>
  <c r="K22" i="3"/>
  <c r="K23" i="3" s="1"/>
  <c r="J22" i="3"/>
  <c r="J23" i="3" s="1"/>
  <c r="I22" i="3"/>
  <c r="I23" i="3" s="1"/>
  <c r="H22" i="3"/>
  <c r="H23" i="3" s="1"/>
  <c r="G22" i="3"/>
  <c r="G23" i="3" s="1"/>
  <c r="F22" i="3"/>
  <c r="F23" i="3" s="1"/>
  <c r="E22" i="3"/>
  <c r="E23" i="3" s="1"/>
  <c r="D22" i="3"/>
  <c r="D23" i="3" s="1"/>
  <c r="C22" i="3"/>
  <c r="C23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K44" i="4"/>
  <c r="J44" i="4" s="1"/>
  <c r="G44" i="4"/>
  <c r="F44" i="4" s="1"/>
  <c r="E39" i="4"/>
  <c r="D39" i="4" s="1"/>
  <c r="E37" i="4"/>
  <c r="D37" i="4" s="1"/>
  <c r="E38" i="4"/>
  <c r="D38" i="4" s="1"/>
  <c r="E29" i="4"/>
  <c r="D29" i="4" s="1"/>
  <c r="E30" i="4"/>
  <c r="D30" i="4" s="1"/>
  <c r="M40" i="3"/>
  <c r="L40" i="3" s="1"/>
  <c r="K40" i="3"/>
  <c r="J40" i="3" s="1"/>
  <c r="I40" i="3"/>
  <c r="H40" i="3" s="1"/>
  <c r="G40" i="3"/>
  <c r="F40" i="3" s="1"/>
  <c r="E40" i="3"/>
  <c r="D40" i="3" s="1"/>
  <c r="D27" i="3"/>
  <c r="I31" i="3"/>
  <c r="H31" i="3" s="1"/>
  <c r="D31" i="3"/>
  <c r="M41" i="2"/>
  <c r="L41" i="2" s="1"/>
  <c r="K41" i="2"/>
  <c r="J41" i="2" s="1"/>
  <c r="I41" i="2"/>
  <c r="H41" i="2" s="1"/>
  <c r="G39" i="2"/>
  <c r="F39" i="2" s="1"/>
  <c r="G40" i="2"/>
  <c r="F40" i="2" s="1"/>
  <c r="G41" i="2"/>
  <c r="F41" i="2" s="1"/>
  <c r="E41" i="2"/>
  <c r="D41" i="2" s="1"/>
  <c r="E32" i="2"/>
  <c r="D32" i="2" s="1"/>
  <c r="D30" i="2"/>
  <c r="D31" i="2"/>
  <c r="G32" i="2"/>
  <c r="F32" i="2" s="1"/>
  <c r="E36" i="2"/>
  <c r="D36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D26" i="3"/>
  <c r="E27" i="2"/>
  <c r="D27" i="2" s="1"/>
  <c r="E54" i="1"/>
  <c r="D54" i="1" s="1"/>
  <c r="E61" i="1"/>
  <c r="D61" i="1" s="1"/>
  <c r="D28" i="3"/>
  <c r="E53" i="1"/>
  <c r="D53" i="1" s="1"/>
  <c r="E62" i="1"/>
  <c r="D62" i="1" s="1"/>
  <c r="E63" i="1"/>
  <c r="D63" i="1" s="1"/>
  <c r="E45" i="2"/>
  <c r="D45" i="2" s="1"/>
  <c r="H34" i="3" l="1"/>
  <c r="I34" i="3"/>
  <c r="G31" i="3"/>
  <c r="F31" i="3" s="1"/>
  <c r="E43" i="1"/>
  <c r="D43" i="1" s="1"/>
  <c r="D46" i="1" s="1"/>
  <c r="L45" i="4"/>
  <c r="M45" i="4"/>
  <c r="K45" i="4"/>
  <c r="J45" i="4"/>
  <c r="H45" i="4"/>
  <c r="I45" i="4"/>
  <c r="F45" i="4"/>
  <c r="G45" i="4"/>
  <c r="I36" i="4"/>
  <c r="H36" i="4"/>
  <c r="G36" i="4"/>
  <c r="F36" i="4"/>
  <c r="E49" i="4"/>
  <c r="D31" i="4"/>
  <c r="M43" i="3"/>
  <c r="L43" i="3"/>
  <c r="K43" i="3"/>
  <c r="J43" i="3"/>
  <c r="H43" i="3"/>
  <c r="I43" i="3"/>
  <c r="G43" i="3"/>
  <c r="F43" i="3"/>
  <c r="D40" i="4"/>
  <c r="G34" i="3"/>
  <c r="F34" i="3"/>
  <c r="E34" i="3"/>
  <c r="E43" i="3"/>
  <c r="E47" i="3"/>
  <c r="D34" i="3"/>
  <c r="D47" i="3"/>
  <c r="M42" i="2"/>
  <c r="L42" i="2"/>
  <c r="J42" i="2"/>
  <c r="K42" i="2"/>
  <c r="H42" i="2"/>
  <c r="I42" i="2"/>
  <c r="G33" i="2"/>
  <c r="F33" i="2"/>
  <c r="E37" i="2"/>
  <c r="D37" i="2"/>
  <c r="D33" i="2"/>
  <c r="E28" i="2"/>
  <c r="D42" i="2"/>
  <c r="D28" i="2"/>
  <c r="F60" i="1"/>
  <c r="G60" i="1"/>
  <c r="F48" i="1"/>
  <c r="F51" i="1" s="1"/>
  <c r="G51" i="1"/>
  <c r="D55" i="1"/>
  <c r="D64" i="1"/>
  <c r="D29" i="3"/>
  <c r="D45" i="4"/>
  <c r="E29" i="3"/>
  <c r="D43" i="3"/>
  <c r="E38" i="3"/>
  <c r="D38" i="3"/>
  <c r="E33" i="2"/>
  <c r="D49" i="4"/>
  <c r="E42" i="2"/>
  <c r="E45" i="4"/>
  <c r="E55" i="1"/>
  <c r="D60" i="1"/>
  <c r="E46" i="2"/>
  <c r="E40" i="4"/>
  <c r="E64" i="1"/>
  <c r="E36" i="4"/>
  <c r="E51" i="1"/>
  <c r="D36" i="4"/>
  <c r="E31" i="4"/>
  <c r="E60" i="1"/>
  <c r="D46" i="2"/>
  <c r="D51" i="1"/>
  <c r="E46" i="1" l="1"/>
</calcChain>
</file>

<file path=xl/sharedStrings.xml><?xml version="1.0" encoding="utf-8"?>
<sst xmlns="http://schemas.openxmlformats.org/spreadsheetml/2006/main" count="1299" uniqueCount="1031">
  <si>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</si>
  <si>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</si>
  <si>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</si>
  <si>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</si>
  <si>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</si>
  <si>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</si>
  <si>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</si>
  <si>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</si>
  <si>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</si>
  <si>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</si>
  <si>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</si>
  <si>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</si>
  <si>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</si>
  <si>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</si>
  <si>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</si>
  <si>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</si>
  <si>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</si>
  <si>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</si>
  <si>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</si>
  <si>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</si>
  <si>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</si>
  <si>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</si>
  <si>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</si>
  <si>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</si>
  <si>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</si>
  <si>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</si>
  <si>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</si>
  <si>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</si>
  <si>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</si>
  <si>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</si>
  <si>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</si>
  <si>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</si>
  <si>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</si>
  <si>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</si>
  <si>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</si>
  <si>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</si>
  <si>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</si>
  <si>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</si>
  <si>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</si>
  <si>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</si>
  <si>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</si>
  <si>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</si>
  <si>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</si>
  <si>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</si>
  <si>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</si>
  <si>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</si>
  <si>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</si>
  <si>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</si>
  <si>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</si>
  <si>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</si>
  <si>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</si>
  <si>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</si>
  <si>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</si>
  <si>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</si>
  <si>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</si>
  <si>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</si>
  <si>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</si>
  <si>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</si>
  <si>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</si>
  <si>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</si>
  <si>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</si>
  <si>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</si>
  <si>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</si>
  <si>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</si>
  <si>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</si>
  <si>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</si>
  <si>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</si>
  <si>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</si>
  <si>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</si>
  <si>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</si>
  <si>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</si>
  <si>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</si>
  <si>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</si>
  <si>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</si>
  <si>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</si>
  <si>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</si>
  <si>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</si>
  <si>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</si>
  <si>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</si>
  <si>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</si>
  <si>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</si>
  <si>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</si>
  <si>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</si>
  <si>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</si>
  <si>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</si>
  <si>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</si>
  <si>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</si>
  <si>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</si>
  <si>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</si>
  <si>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</si>
  <si>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</si>
  <si>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</si>
  <si>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</si>
  <si>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</si>
  <si>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</si>
  <si>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</si>
  <si>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</si>
  <si>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</si>
  <si>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</si>
  <si>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</si>
  <si>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</si>
  <si>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</si>
  <si>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</si>
  <si>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</si>
  <si>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</si>
  <si>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</si>
  <si>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</si>
  <si>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</si>
  <si>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</si>
  <si>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</si>
  <si>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</si>
  <si>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</si>
  <si>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</si>
  <si>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</si>
  <si>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</si>
  <si>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</si>
  <si>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</si>
  <si>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</si>
  <si>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</si>
  <si>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</si>
  <si>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</si>
  <si>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</si>
  <si>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</si>
  <si>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</si>
  <si>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</si>
  <si>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</si>
  <si>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</si>
  <si>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</si>
  <si>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</si>
  <si>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</si>
  <si>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</si>
  <si>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</si>
  <si>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</si>
  <si>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</si>
  <si>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</si>
  <si>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</si>
  <si>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</si>
  <si>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</si>
  <si>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</si>
  <si>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</si>
  <si>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</si>
  <si>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</si>
  <si>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</si>
  <si>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</si>
  <si>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</si>
  <si>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</si>
  <si>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</si>
  <si>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</si>
  <si>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</si>
  <si>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</si>
  <si>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</si>
  <si>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</si>
  <si>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</si>
  <si>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</si>
  <si>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</si>
  <si>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</si>
  <si>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</si>
  <si>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</si>
  <si>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</si>
  <si>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</si>
  <si>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</si>
  <si>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</si>
  <si>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</si>
  <si>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</si>
  <si>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</si>
  <si>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</si>
  <si>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</si>
  <si>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</si>
  <si>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</si>
  <si>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</si>
  <si>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</si>
  <si>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</si>
  <si>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</si>
  <si>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</si>
  <si>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</si>
  <si>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</si>
  <si>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</si>
  <si>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</si>
  <si>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</si>
  <si>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</si>
  <si>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</si>
  <si>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</si>
  <si>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</si>
  <si>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</si>
  <si>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</si>
  <si>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</si>
  <si>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</si>
  <si>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</si>
  <si>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</si>
  <si>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</si>
  <si>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</si>
  <si>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</si>
  <si>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</si>
  <si>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</si>
  <si>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</si>
  <si>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</si>
  <si>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</si>
  <si>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</si>
  <si>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</si>
  <si>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</si>
  <si>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</si>
  <si>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</si>
  <si>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</si>
  <si>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</si>
  <si>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</si>
  <si>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</si>
  <si>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</si>
  <si>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</si>
  <si>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</si>
  <si>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</si>
  <si>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</si>
  <si>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</si>
  <si>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</si>
  <si>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</si>
  <si>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</si>
  <si>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</si>
  <si>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</si>
  <si>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</si>
  <si>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</si>
  <si>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</si>
  <si>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</si>
  <si>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</si>
  <si>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</si>
  <si>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</si>
  <si>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</si>
  <si>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</si>
  <si>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</si>
  <si>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</si>
  <si>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</si>
  <si>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</si>
  <si>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</si>
  <si>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</si>
  <si>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</si>
  <si>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</si>
  <si>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</si>
  <si>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</si>
  <si>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</si>
  <si>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</si>
  <si>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</si>
  <si>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</si>
  <si>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</si>
  <si>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</si>
  <si>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</si>
  <si>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</si>
  <si>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</si>
  <si>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</si>
  <si>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</si>
  <si>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</si>
  <si>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</si>
  <si>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</si>
  <si>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</si>
  <si>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</si>
  <si>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</si>
  <si>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</si>
  <si>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</si>
  <si>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</si>
  <si>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</si>
  <si>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</si>
  <si>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</si>
  <si>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</si>
  <si>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</si>
  <si>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</si>
  <si>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</si>
  <si>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</si>
  <si>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</si>
  <si>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</si>
  <si>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</si>
  <si>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</si>
  <si>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</si>
  <si>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</si>
  <si>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</si>
  <si>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</si>
  <si>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</si>
  <si>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</si>
  <si>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</si>
  <si>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</si>
  <si>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</si>
  <si>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</si>
  <si>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</si>
  <si>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</si>
  <si>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</si>
  <si>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</si>
  <si>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</si>
  <si>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</si>
  <si>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</si>
  <si>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</si>
  <si>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</si>
  <si>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</si>
  <si>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</si>
  <si>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</si>
  <si>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</si>
  <si>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</si>
  <si>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</si>
  <si>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</si>
  <si>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</si>
  <si>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</si>
  <si>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</si>
  <si>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</si>
  <si>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</si>
  <si>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</si>
  <si>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</si>
  <si>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</si>
  <si>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</si>
  <si>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</si>
  <si>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</si>
  <si>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</si>
  <si>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</si>
  <si>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</si>
  <si>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</si>
  <si>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</si>
  <si>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</si>
  <si>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</si>
  <si>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</si>
  <si>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</si>
  <si>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</si>
  <si>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</si>
  <si>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</si>
  <si>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</si>
  <si>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</si>
  <si>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</si>
  <si>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</si>
  <si>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</si>
  <si>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</si>
  <si>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</si>
  <si>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</si>
  <si>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</si>
  <si>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</si>
  <si>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</si>
  <si>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</si>
  <si>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</si>
  <si>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</si>
  <si>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</si>
  <si>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</si>
  <si>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</si>
  <si>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</si>
  <si>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</si>
  <si>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</si>
  <si>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</si>
  <si>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</si>
  <si>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</si>
  <si>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</si>
  <si>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</si>
  <si>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</si>
  <si>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</si>
  <si>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</si>
  <si>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</si>
  <si>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</si>
  <si>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</si>
  <si>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</si>
  <si>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</si>
  <si>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</si>
  <si>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</si>
  <si>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</si>
  <si>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</si>
  <si>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</si>
  <si>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</si>
  <si>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</si>
  <si>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</si>
  <si>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</si>
  <si>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</si>
  <si>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</si>
  <si>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</si>
  <si>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</si>
  <si>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</si>
  <si>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</si>
  <si>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</si>
  <si>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</si>
  <si>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</si>
  <si>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</si>
  <si>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</si>
  <si>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</si>
  <si>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</si>
  <si>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</si>
  <si>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</si>
  <si>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</si>
  <si>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</si>
  <si>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</si>
  <si>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</si>
  <si>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</si>
  <si>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</si>
  <si>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</si>
  <si>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</si>
  <si>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</si>
  <si>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</si>
  <si>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</si>
  <si>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</si>
  <si>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</si>
  <si>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</si>
  <si>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</si>
  <si>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</si>
  <si>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</si>
  <si>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</si>
  <si>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</si>
  <si>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</si>
  <si>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</si>
  <si>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</si>
  <si>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</si>
  <si>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</si>
  <si>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</si>
  <si>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</si>
  <si>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</si>
  <si>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</si>
  <si>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</si>
  <si>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</si>
  <si>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</si>
  <si>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</si>
  <si>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</si>
  <si>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</si>
  <si>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</si>
  <si>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</si>
  <si>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</si>
  <si>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</si>
  <si>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</si>
  <si>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</si>
  <si>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</si>
  <si>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</si>
  <si>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</si>
  <si>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</si>
  <si>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</si>
  <si>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</si>
  <si>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</si>
  <si>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</si>
  <si>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</si>
  <si>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</si>
  <si>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</si>
  <si>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</si>
  <si>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</si>
  <si>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</si>
  <si>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</si>
  <si>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</si>
  <si>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</si>
  <si>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</si>
  <si>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</si>
  <si>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</si>
  <si>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</si>
  <si>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</si>
  <si>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</si>
  <si>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</si>
  <si>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</si>
  <si>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</si>
  <si>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</si>
  <si>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</si>
  <si>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</si>
  <si>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</si>
  <si>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</si>
  <si>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</si>
  <si>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</si>
  <si>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</si>
  <si>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</si>
  <si>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</si>
  <si>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</si>
  <si>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</si>
  <si>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</si>
  <si>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</si>
  <si>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</si>
  <si>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</si>
  <si>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</si>
  <si>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</si>
  <si>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</si>
  <si>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</si>
  <si>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</si>
  <si>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</si>
  <si>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</si>
  <si>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</si>
  <si>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</si>
  <si>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</si>
  <si>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</si>
  <si>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</si>
  <si>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</si>
  <si>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</si>
  <si>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</si>
  <si>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</si>
  <si>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</si>
  <si>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</si>
  <si>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</si>
  <si>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</si>
  <si>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</si>
  <si>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</si>
  <si>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</si>
  <si>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</si>
  <si>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</si>
  <si>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</si>
  <si>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</si>
  <si>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</si>
  <si>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</si>
  <si>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</si>
  <si>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</si>
  <si>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</si>
  <si>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</si>
  <si>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</si>
  <si>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</si>
  <si>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</si>
  <si>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</si>
  <si>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</si>
  <si>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</si>
  <si>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</si>
  <si>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</si>
  <si>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</si>
  <si>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</si>
  <si>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</si>
  <si>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</si>
  <si>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</si>
  <si>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</si>
  <si>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</si>
  <si>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</si>
  <si>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</si>
  <si>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</si>
  <si>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</si>
  <si>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</si>
  <si>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</si>
  <si>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</si>
  <si>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</si>
  <si>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</si>
  <si>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</si>
  <si>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</si>
  <si>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</si>
  <si>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</si>
  <si>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</si>
  <si>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</si>
  <si>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</si>
  <si>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</si>
  <si>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</si>
  <si>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</si>
  <si>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</si>
  <si>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</si>
  <si>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</si>
  <si>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</si>
  <si>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</si>
  <si>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</si>
  <si>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старается выполнять</t>
  </si>
  <si>
    <t>знает действия с предметами, распознает их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</si>
  <si>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</si>
  <si>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</si>
  <si>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</si>
  <si>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</si>
  <si>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</si>
  <si>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</si>
  <si>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</si>
  <si>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</si>
  <si>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</si>
  <si>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</si>
  <si>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</si>
  <si>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</si>
  <si>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</si>
  <si>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</si>
  <si>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</si>
  <si>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</si>
  <si>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</si>
  <si>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</si>
  <si>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</si>
  <si>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</si>
  <si>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</si>
  <si>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</si>
  <si>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</si>
  <si>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</si>
  <si>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</si>
  <si>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</si>
  <si>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</si>
  <si>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</si>
  <si>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</si>
  <si>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</si>
  <si>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</si>
  <si>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</si>
  <si>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</si>
  <si>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</si>
  <si>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</si>
  <si>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</si>
  <si>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</si>
  <si>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</si>
  <si>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</si>
  <si>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</si>
  <si>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</si>
  <si>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</si>
  <si>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</si>
  <si>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</si>
  <si>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</si>
  <si>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</si>
  <si>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</si>
  <si>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</si>
  <si>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</si>
  <si>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</si>
  <si>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</si>
  <si>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</si>
  <si>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</si>
  <si>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</si>
  <si>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</si>
  <si>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</si>
  <si>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</si>
  <si>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</si>
  <si>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</si>
  <si>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</si>
  <si>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</si>
  <si>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</si>
  <si>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</si>
  <si>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</si>
  <si>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</si>
  <si>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</si>
  <si>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</si>
  <si>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</si>
  <si>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</si>
  <si>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</si>
  <si>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</si>
  <si>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</si>
  <si>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</si>
  <si>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</si>
  <si>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</si>
  <si>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</si>
  <si>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</si>
  <si>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</si>
  <si>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</si>
  <si>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</si>
  <si>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</si>
  <si>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</si>
  <si>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</si>
  <si>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</si>
  <si>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</si>
  <si>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</si>
  <si>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</si>
  <si>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</si>
  <si>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</si>
  <si>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</si>
  <si>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</si>
  <si>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</si>
  <si>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</si>
  <si>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</si>
  <si>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</si>
  <si>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</si>
  <si>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</si>
  <si>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</si>
  <si>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</si>
  <si>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</si>
  <si>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</si>
  <si>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</si>
  <si>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</si>
  <si>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</si>
  <si>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</si>
  <si>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</si>
  <si>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</si>
  <si>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</si>
  <si>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</si>
  <si>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</si>
  <si>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</si>
  <si>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</si>
  <si>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</si>
  <si>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</si>
  <si>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</si>
  <si>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</si>
  <si>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</si>
  <si>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</si>
  <si>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</si>
  <si>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</si>
  <si>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</si>
  <si>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</si>
  <si>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</si>
  <si>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</si>
  <si>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</si>
  <si>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</si>
  <si>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</si>
  <si>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</si>
  <si>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</si>
  <si>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</si>
  <si>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</si>
  <si>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</si>
  <si>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</si>
  <si>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</si>
  <si>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</si>
  <si>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</si>
  <si>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</si>
  <si>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</si>
  <si>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</si>
  <si>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</si>
  <si>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</si>
  <si>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</si>
  <si>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</si>
  <si>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</si>
  <si>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</si>
  <si>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</si>
  <si>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</si>
  <si>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</si>
  <si>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</si>
  <si>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</si>
  <si>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</si>
  <si>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</si>
  <si>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</si>
  <si>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</si>
  <si>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</si>
  <si>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</si>
  <si>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</si>
  <si>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</si>
  <si>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</si>
  <si>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</si>
  <si>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</si>
  <si>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</si>
  <si>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</si>
  <si>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</si>
  <si>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</si>
  <si>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</si>
  <si>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</si>
  <si>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</si>
  <si>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</si>
  <si>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</si>
  <si>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</si>
  <si>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</si>
  <si>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</si>
  <si>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</si>
  <si>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</si>
  <si>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</si>
  <si>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</si>
  <si>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</si>
  <si>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</si>
  <si>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</si>
  <si>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</si>
  <si>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</si>
  <si>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</si>
  <si>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</si>
  <si>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</si>
  <si>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</si>
  <si>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</si>
  <si>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</si>
  <si>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</si>
  <si>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</si>
  <si>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</si>
  <si>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</si>
  <si>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</si>
  <si>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</si>
  <si>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</si>
  <si>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</si>
  <si>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</si>
  <si>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</si>
  <si>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</si>
  <si>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</si>
  <si>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</si>
  <si>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</si>
  <si>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</si>
  <si>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</si>
  <si>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</si>
  <si>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</si>
  <si>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</si>
  <si>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</si>
  <si>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</si>
  <si>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</si>
  <si>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</si>
  <si>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</si>
  <si>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</si>
  <si>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</si>
  <si>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</si>
  <si>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</si>
  <si>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</si>
  <si>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</si>
  <si>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</si>
  <si>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</si>
  <si>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</si>
  <si>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</si>
  <si>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</si>
  <si>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</si>
  <si>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</si>
  <si>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</si>
  <si>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</si>
  <si>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</si>
  <si>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</si>
  <si>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</si>
  <si>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</si>
  <si>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</si>
  <si>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</si>
  <si>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</si>
  <si>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</si>
  <si>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</si>
  <si>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</si>
  <si>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</si>
  <si>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</si>
  <si>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</si>
  <si>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</si>
  <si>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</si>
  <si>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</si>
  <si>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</si>
  <si>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</si>
  <si>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</si>
  <si>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</si>
  <si>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</si>
  <si>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</si>
  <si>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</si>
  <si>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</si>
  <si>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</si>
  <si>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</si>
  <si>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</si>
  <si>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</si>
  <si>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</si>
  <si>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</si>
  <si>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</si>
  <si>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</si>
  <si>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</si>
  <si>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</si>
  <si>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</si>
  <si>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</si>
  <si>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</si>
  <si>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</si>
  <si>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</si>
  <si>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</si>
  <si>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</si>
  <si>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</si>
  <si>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</si>
  <si>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</si>
  <si>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</si>
  <si>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</si>
  <si>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</si>
  <si>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</si>
  <si>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</si>
  <si>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</si>
  <si>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</si>
  <si>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</si>
  <si>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</si>
  <si>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</si>
  <si>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</si>
  <si>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</si>
  <si>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</si>
  <si>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</si>
  <si>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</si>
  <si>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</si>
  <si>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</si>
  <si>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</si>
  <si>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</si>
  <si>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</si>
  <si>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</si>
  <si>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</si>
  <si>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</si>
  <si>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</si>
  <si>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</si>
  <si>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</si>
  <si>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</si>
  <si>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</si>
  <si>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</si>
  <si>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</si>
  <si>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</si>
  <si>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</si>
  <si>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</si>
  <si>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</si>
  <si>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</si>
  <si>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</si>
  <si>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</si>
  <si>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</si>
  <si>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</si>
  <si>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</si>
  <si>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</si>
  <si>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</si>
  <si>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</si>
  <si>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</si>
  <si>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</si>
  <si>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</si>
  <si>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</si>
  <si>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</si>
  <si>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</si>
  <si>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</si>
  <si>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</si>
  <si>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</si>
  <si>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</si>
  <si>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</si>
  <si>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</si>
  <si>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</si>
  <si>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</si>
  <si>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</si>
  <si>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</si>
  <si>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</si>
  <si>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</si>
  <si>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</si>
  <si>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</si>
  <si>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</si>
  <si>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</si>
  <si>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</si>
  <si>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</si>
  <si>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</si>
  <si>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</si>
  <si>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</si>
  <si>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</si>
  <si>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</si>
  <si>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</si>
  <si>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</si>
  <si>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</si>
  <si>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</si>
  <si>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</si>
  <si>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</si>
  <si>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</si>
  <si>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</si>
  <si>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</si>
  <si>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</si>
  <si>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</si>
  <si>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</si>
  <si>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</si>
  <si>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</si>
  <si>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</si>
  <si>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</si>
  <si>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</si>
  <si>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</si>
  <si>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</si>
  <si>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</si>
  <si>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</si>
  <si>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</si>
  <si>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</si>
  <si>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</si>
  <si>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</si>
  <si>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</si>
  <si>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</si>
  <si>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</si>
  <si>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</si>
  <si>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</si>
  <si>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</si>
  <si>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</si>
  <si>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</si>
  <si>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</si>
  <si>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</si>
  <si>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</si>
  <si>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</si>
  <si>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</si>
  <si>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</si>
  <si>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</si>
  <si>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</si>
  <si>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</si>
  <si>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</si>
  <si>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</si>
  <si>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</si>
  <si>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</si>
  <si>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</si>
  <si>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</si>
  <si>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</si>
  <si>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</si>
  <si>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</si>
  <si>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</si>
  <si>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</si>
  <si>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</si>
  <si>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</si>
  <si>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</si>
  <si>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</si>
  <si>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</si>
  <si>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</si>
  <si>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</si>
  <si>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</si>
  <si>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</si>
  <si>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</si>
  <si>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</si>
  <si>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</si>
  <si>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</si>
  <si>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</si>
  <si>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</si>
  <si>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</si>
  <si>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</si>
  <si>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</si>
  <si>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</si>
  <si>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</si>
  <si>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</si>
  <si>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</si>
  <si>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</si>
  <si>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</si>
  <si>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</si>
  <si>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</si>
  <si>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</si>
  <si>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</si>
  <si>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</si>
  <si>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</si>
  <si>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</si>
  <si>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</si>
  <si>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</si>
  <si>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</si>
  <si>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</si>
  <si>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</si>
  <si>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</si>
  <si>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</si>
  <si>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</si>
  <si>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</si>
  <si>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</si>
  <si>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</si>
  <si>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</si>
  <si>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</si>
  <si>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</si>
  <si>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</si>
  <si>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</si>
  <si>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</si>
  <si>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</si>
  <si>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</si>
  <si>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</si>
  <si>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</si>
  <si>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</si>
  <si>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</si>
  <si>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</si>
  <si>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</si>
  <si>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</si>
  <si>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</si>
  <si>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</si>
  <si>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</si>
  <si>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</si>
  <si>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</si>
  <si>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</si>
  <si>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</si>
  <si>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</si>
  <si>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</si>
  <si>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</si>
  <si>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</si>
  <si>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</si>
  <si>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</si>
  <si>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</si>
  <si>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</si>
  <si>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</si>
  <si>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</si>
  <si>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АЗАТКЫЗЫ АМЕЛИЯ</t>
  </si>
  <si>
    <t xml:space="preserve">                              Лист наблюдения для средней группы (дети 3-х лет)</t>
  </si>
  <si>
    <t xml:space="preserve">                                  Учебный год: 2024-2025                              Группа: Гүлдер                 Период: стартовый          Сроки проведения:сентябрь</t>
  </si>
  <si>
    <t xml:space="preserve">                                   Учебный год: 2024-2025                              Группа: Гүлдер                 Период: стартовый          Сроки проведения:сентябрь</t>
  </si>
  <si>
    <t xml:space="preserve">                          Лист наблюдения для старшой группы (дети 4-х лет)</t>
  </si>
  <si>
    <t xml:space="preserve">                                  Лист наблюдения для предшкольной группы (дети 5-ти лет)</t>
  </si>
  <si>
    <t xml:space="preserve">БЕКУЖИНОВА ЯСМИН </t>
  </si>
  <si>
    <t xml:space="preserve">ЖАНУЗАКОВА КАРИНА </t>
  </si>
  <si>
    <t xml:space="preserve">ТУРЕТАЕВА АМЕЛИ </t>
  </si>
  <si>
    <t xml:space="preserve">НҰРЖАН НҰРБЕК </t>
  </si>
  <si>
    <t xml:space="preserve">ТОЛМАЧЁВ ЕВГЕНИЙ </t>
  </si>
  <si>
    <t xml:space="preserve">АНУАРБЕК ЯСИН </t>
  </si>
  <si>
    <t>ВАЙДАЕВ ТИМУР</t>
  </si>
  <si>
    <t xml:space="preserve">ПОВАЛЯЕВА ДАРЬЯ </t>
  </si>
  <si>
    <t xml:space="preserve">БАЙКАНОВ ЕРЖАН </t>
  </si>
  <si>
    <t xml:space="preserve">ӨМІРЗАҚ АЙШАТ </t>
  </si>
  <si>
    <t xml:space="preserve">ЧЕРЕМИСОВ МАТВЕЙ </t>
  </si>
  <si>
    <t xml:space="preserve">САТЫБАЛДЫЕВА КАМИЛА </t>
  </si>
  <si>
    <t xml:space="preserve">ХАМИТ АЙЗЕРЕ </t>
  </si>
  <si>
    <t>ИСМАГУЛОВ АЛДИЯР</t>
  </si>
  <si>
    <t xml:space="preserve">САНСЫЗБАЕВА САЯ </t>
  </si>
  <si>
    <t xml:space="preserve">ШАРИПОВ АЙБАТ </t>
  </si>
  <si>
    <t xml:space="preserve">ШОНОВ САНЖАР </t>
  </si>
  <si>
    <t xml:space="preserve">ПАНЧЕНКО АННА </t>
  </si>
  <si>
    <t xml:space="preserve">ШАРИПОВА АЛЬБИНА </t>
  </si>
  <si>
    <t xml:space="preserve">ЛИ БРЮС </t>
  </si>
  <si>
    <t xml:space="preserve">БЕГАЙДАРОВА ЖАСМИН </t>
  </si>
  <si>
    <t>АКЫШБАЕВ АНСАР</t>
  </si>
  <si>
    <t xml:space="preserve">САПАРОВ МУСА </t>
  </si>
  <si>
    <t xml:space="preserve">МИЩЕНКО МАРЬЯ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</si>
</sst>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20" fillId="0" borderId="1" xfId="0" applyNumberFormat="1" applyFont="1" applyBorder="1"/>
    <xf numFmtId="0" fontId="16" fillId="3" borderId="2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558</v>
      </c>
      <c r="B1" s="14" t="s">
        <v>122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13" t="s">
        <v>559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1" t="s">
        <v>998</v>
      </c>
      <c r="DN2" s="10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4" t="s">
        <v>0</v>
      </c>
      <c r="B4" s="114" t="s">
        <v>123</v>
      </c>
      <c r="C4" s="90" t="s">
        <v>272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  <c r="X4" s="85" t="s">
        <v>274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7"/>
      <c r="BH4" s="106" t="s">
        <v>636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85" t="s">
        <v>277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7"/>
      <c r="DA4" s="81" t="s">
        <v>279</v>
      </c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82"/>
    </row>
    <row r="5" spans="1:119" ht="15.6" customHeight="1" x14ac:dyDescent="0.25">
      <c r="A5" s="115"/>
      <c r="B5" s="115"/>
      <c r="C5" s="93" t="s">
        <v>273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78"/>
      <c r="X5" s="98" t="s">
        <v>275</v>
      </c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100"/>
      <c r="AS5" s="95" t="s">
        <v>276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7"/>
      <c r="BH5" s="107" t="s">
        <v>32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83" t="s">
        <v>278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8" t="s">
        <v>43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103" t="s">
        <v>280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</row>
    <row r="6" spans="1:119" ht="10.15" hidden="1" customHeight="1" x14ac:dyDescent="0.25">
      <c r="A6" s="115"/>
      <c r="B6" s="115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15"/>
      <c r="B7" s="115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5"/>
      <c r="B8" s="115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5"/>
      <c r="B9" s="115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5"/>
      <c r="B10" s="115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15"/>
      <c r="B11" s="115"/>
      <c r="C11" s="78" t="s">
        <v>13</v>
      </c>
      <c r="D11" s="66" t="s">
        <v>2</v>
      </c>
      <c r="E11" s="66" t="s">
        <v>3</v>
      </c>
      <c r="F11" s="66" t="s">
        <v>17</v>
      </c>
      <c r="G11" s="66" t="s">
        <v>4</v>
      </c>
      <c r="H11" s="66" t="s">
        <v>5</v>
      </c>
      <c r="I11" s="66" t="s">
        <v>14</v>
      </c>
      <c r="J11" s="66" t="s">
        <v>6</v>
      </c>
      <c r="K11" s="66" t="s">
        <v>7</v>
      </c>
      <c r="L11" s="66" t="s">
        <v>18</v>
      </c>
      <c r="M11" s="66" t="s">
        <v>6</v>
      </c>
      <c r="N11" s="66" t="s">
        <v>7</v>
      </c>
      <c r="O11" s="66" t="s">
        <v>15</v>
      </c>
      <c r="P11" s="66" t="s">
        <v>8</v>
      </c>
      <c r="Q11" s="66" t="s">
        <v>1</v>
      </c>
      <c r="R11" s="66" t="s">
        <v>16</v>
      </c>
      <c r="S11" s="66" t="s">
        <v>3</v>
      </c>
      <c r="T11" s="66" t="s">
        <v>9</v>
      </c>
      <c r="U11" s="66" t="s">
        <v>19</v>
      </c>
      <c r="V11" s="66" t="s">
        <v>3</v>
      </c>
      <c r="W11" s="66" t="s">
        <v>9</v>
      </c>
      <c r="X11" s="66" t="s">
        <v>20</v>
      </c>
      <c r="Y11" s="66"/>
      <c r="Z11" s="66"/>
      <c r="AA11" s="93" t="s">
        <v>21</v>
      </c>
      <c r="AB11" s="94"/>
      <c r="AC11" s="78"/>
      <c r="AD11" s="93" t="s">
        <v>22</v>
      </c>
      <c r="AE11" s="94"/>
      <c r="AF11" s="78"/>
      <c r="AG11" s="66" t="s">
        <v>23</v>
      </c>
      <c r="AH11" s="66"/>
      <c r="AI11" s="66"/>
      <c r="AJ11" s="66" t="s">
        <v>24</v>
      </c>
      <c r="AK11" s="66"/>
      <c r="AL11" s="66"/>
      <c r="AM11" s="66" t="s">
        <v>25</v>
      </c>
      <c r="AN11" s="66"/>
      <c r="AO11" s="66"/>
      <c r="AP11" s="72" t="s">
        <v>26</v>
      </c>
      <c r="AQ11" s="72"/>
      <c r="AR11" s="72"/>
      <c r="AS11" s="66" t="s">
        <v>27</v>
      </c>
      <c r="AT11" s="66"/>
      <c r="AU11" s="66"/>
      <c r="AV11" s="66" t="s">
        <v>28</v>
      </c>
      <c r="AW11" s="66"/>
      <c r="AX11" s="66"/>
      <c r="AY11" s="72" t="s">
        <v>29</v>
      </c>
      <c r="AZ11" s="72"/>
      <c r="BA11" s="72"/>
      <c r="BB11" s="66" t="s">
        <v>30</v>
      </c>
      <c r="BC11" s="66"/>
      <c r="BD11" s="66"/>
      <c r="BE11" s="66" t="s">
        <v>31</v>
      </c>
      <c r="BF11" s="66"/>
      <c r="BG11" s="66"/>
      <c r="BH11" s="69" t="s">
        <v>125</v>
      </c>
      <c r="BI11" s="70"/>
      <c r="BJ11" s="71"/>
      <c r="BK11" s="69" t="s">
        <v>126</v>
      </c>
      <c r="BL11" s="70"/>
      <c r="BM11" s="71"/>
      <c r="BN11" s="69" t="s">
        <v>127</v>
      </c>
      <c r="BO11" s="70"/>
      <c r="BP11" s="71"/>
      <c r="BQ11" s="72" t="s">
        <v>128</v>
      </c>
      <c r="BR11" s="72"/>
      <c r="BS11" s="72"/>
      <c r="BT11" s="72" t="s">
        <v>129</v>
      </c>
      <c r="BU11" s="72"/>
      <c r="BV11" s="72"/>
      <c r="BW11" s="72" t="s">
        <v>33</v>
      </c>
      <c r="BX11" s="72"/>
      <c r="BY11" s="72"/>
      <c r="BZ11" s="72" t="s">
        <v>34</v>
      </c>
      <c r="CA11" s="72"/>
      <c r="CB11" s="72"/>
      <c r="CC11" s="72" t="s">
        <v>35</v>
      </c>
      <c r="CD11" s="72"/>
      <c r="CE11" s="72"/>
      <c r="CF11" s="72" t="s">
        <v>36</v>
      </c>
      <c r="CG11" s="72"/>
      <c r="CH11" s="72"/>
      <c r="CI11" s="72" t="s">
        <v>37</v>
      </c>
      <c r="CJ11" s="72"/>
      <c r="CK11" s="72"/>
      <c r="CL11" s="72" t="s">
        <v>38</v>
      </c>
      <c r="CM11" s="72"/>
      <c r="CN11" s="72"/>
      <c r="CO11" s="72" t="s">
        <v>39</v>
      </c>
      <c r="CP11" s="72"/>
      <c r="CQ11" s="72"/>
      <c r="CR11" s="72" t="s">
        <v>40</v>
      </c>
      <c r="CS11" s="72"/>
      <c r="CT11" s="72"/>
      <c r="CU11" s="72" t="s">
        <v>41</v>
      </c>
      <c r="CV11" s="72"/>
      <c r="CW11" s="72"/>
      <c r="CX11" s="72" t="s">
        <v>42</v>
      </c>
      <c r="CY11" s="72"/>
      <c r="CZ11" s="72"/>
      <c r="DA11" s="72" t="s">
        <v>130</v>
      </c>
      <c r="DB11" s="72"/>
      <c r="DC11" s="72"/>
      <c r="DD11" s="72" t="s">
        <v>131</v>
      </c>
      <c r="DE11" s="72"/>
      <c r="DF11" s="72"/>
      <c r="DG11" s="72" t="s">
        <v>132</v>
      </c>
      <c r="DH11" s="72"/>
      <c r="DI11" s="72"/>
      <c r="DJ11" s="72" t="s">
        <v>133</v>
      </c>
      <c r="DK11" s="72"/>
      <c r="DL11" s="72"/>
      <c r="DM11" s="72" t="s">
        <v>134</v>
      </c>
      <c r="DN11" s="72"/>
      <c r="DO11" s="72"/>
    </row>
    <row r="12" spans="1:119" ht="56.25" customHeight="1" x14ac:dyDescent="0.25">
      <c r="A12" s="115"/>
      <c r="B12" s="115"/>
      <c r="C12" s="77" t="s">
        <v>560</v>
      </c>
      <c r="D12" s="77"/>
      <c r="E12" s="77"/>
      <c r="F12" s="77" t="s">
        <v>994</v>
      </c>
      <c r="G12" s="77"/>
      <c r="H12" s="77"/>
      <c r="I12" s="77" t="s">
        <v>140</v>
      </c>
      <c r="J12" s="77"/>
      <c r="K12" s="77"/>
      <c r="L12" s="68" t="s">
        <v>563</v>
      </c>
      <c r="M12" s="68"/>
      <c r="N12" s="68"/>
      <c r="O12" s="68" t="s">
        <v>564</v>
      </c>
      <c r="P12" s="68"/>
      <c r="Q12" s="68"/>
      <c r="R12" s="68" t="s">
        <v>567</v>
      </c>
      <c r="S12" s="68"/>
      <c r="T12" s="68"/>
      <c r="U12" s="68" t="s">
        <v>569</v>
      </c>
      <c r="V12" s="68"/>
      <c r="W12" s="68"/>
      <c r="X12" s="68" t="s">
        <v>570</v>
      </c>
      <c r="Y12" s="68"/>
      <c r="Z12" s="68"/>
      <c r="AA12" s="67" t="s">
        <v>572</v>
      </c>
      <c r="AB12" s="67"/>
      <c r="AC12" s="67"/>
      <c r="AD12" s="68" t="s">
        <v>573</v>
      </c>
      <c r="AE12" s="68"/>
      <c r="AF12" s="68"/>
      <c r="AG12" s="67" t="s">
        <v>577</v>
      </c>
      <c r="AH12" s="67"/>
      <c r="AI12" s="67"/>
      <c r="AJ12" s="68" t="s">
        <v>579</v>
      </c>
      <c r="AK12" s="68"/>
      <c r="AL12" s="68"/>
      <c r="AM12" s="68" t="s">
        <v>583</v>
      </c>
      <c r="AN12" s="68"/>
      <c r="AO12" s="68"/>
      <c r="AP12" s="68" t="s">
        <v>586</v>
      </c>
      <c r="AQ12" s="68"/>
      <c r="AR12" s="68"/>
      <c r="AS12" s="68" t="s">
        <v>589</v>
      </c>
      <c r="AT12" s="68"/>
      <c r="AU12" s="68"/>
      <c r="AV12" s="68" t="s">
        <v>590</v>
      </c>
      <c r="AW12" s="68"/>
      <c r="AX12" s="68"/>
      <c r="AY12" s="68" t="s">
        <v>592</v>
      </c>
      <c r="AZ12" s="68"/>
      <c r="BA12" s="68"/>
      <c r="BB12" s="68" t="s">
        <v>166</v>
      </c>
      <c r="BC12" s="68"/>
      <c r="BD12" s="68"/>
      <c r="BE12" s="68" t="s">
        <v>595</v>
      </c>
      <c r="BF12" s="68"/>
      <c r="BG12" s="68"/>
      <c r="BH12" s="68" t="s">
        <v>168</v>
      </c>
      <c r="BI12" s="68"/>
      <c r="BJ12" s="68"/>
      <c r="BK12" s="67" t="s">
        <v>597</v>
      </c>
      <c r="BL12" s="67"/>
      <c r="BM12" s="67"/>
      <c r="BN12" s="68" t="s">
        <v>600</v>
      </c>
      <c r="BO12" s="68"/>
      <c r="BP12" s="68"/>
      <c r="BQ12" s="77" t="s">
        <v>172</v>
      </c>
      <c r="BR12" s="77"/>
      <c r="BS12" s="77"/>
      <c r="BT12" s="68" t="s">
        <v>177</v>
      </c>
      <c r="BU12" s="68"/>
      <c r="BV12" s="68"/>
      <c r="BW12" s="68" t="s">
        <v>603</v>
      </c>
      <c r="BX12" s="68"/>
      <c r="BY12" s="68"/>
      <c r="BZ12" s="68" t="s">
        <v>605</v>
      </c>
      <c r="CA12" s="68"/>
      <c r="CB12" s="68"/>
      <c r="CC12" s="68" t="s">
        <v>606</v>
      </c>
      <c r="CD12" s="68"/>
      <c r="CE12" s="68"/>
      <c r="CF12" s="68" t="s">
        <v>610</v>
      </c>
      <c r="CG12" s="68"/>
      <c r="CH12" s="68"/>
      <c r="CI12" s="68" t="s">
        <v>614</v>
      </c>
      <c r="CJ12" s="68"/>
      <c r="CK12" s="68"/>
      <c r="CL12" s="68" t="s">
        <v>617</v>
      </c>
      <c r="CM12" s="68"/>
      <c r="CN12" s="68"/>
      <c r="CO12" s="68" t="s">
        <v>618</v>
      </c>
      <c r="CP12" s="68"/>
      <c r="CQ12" s="68"/>
      <c r="CR12" s="68" t="s">
        <v>619</v>
      </c>
      <c r="CS12" s="68"/>
      <c r="CT12" s="68"/>
      <c r="CU12" s="68" t="s">
        <v>620</v>
      </c>
      <c r="CV12" s="68"/>
      <c r="CW12" s="68"/>
      <c r="CX12" s="68" t="s">
        <v>621</v>
      </c>
      <c r="CY12" s="68"/>
      <c r="CZ12" s="68"/>
      <c r="DA12" s="68" t="s">
        <v>623</v>
      </c>
      <c r="DB12" s="68"/>
      <c r="DC12" s="68"/>
      <c r="DD12" s="68" t="s">
        <v>190</v>
      </c>
      <c r="DE12" s="68"/>
      <c r="DF12" s="68"/>
      <c r="DG12" s="68" t="s">
        <v>627</v>
      </c>
      <c r="DH12" s="68"/>
      <c r="DI12" s="68"/>
      <c r="DJ12" s="68" t="s">
        <v>194</v>
      </c>
      <c r="DK12" s="68"/>
      <c r="DL12" s="68"/>
      <c r="DM12" s="68" t="s">
        <v>196</v>
      </c>
      <c r="DN12" s="68"/>
      <c r="DO12" s="68"/>
    </row>
    <row r="13" spans="1:119" ht="154.5" customHeight="1" x14ac:dyDescent="0.25">
      <c r="A13" s="116"/>
      <c r="B13" s="116"/>
      <c r="C13" s="25" t="s">
        <v>135</v>
      </c>
      <c r="D13" s="25" t="s">
        <v>136</v>
      </c>
      <c r="E13" s="25" t="s">
        <v>137</v>
      </c>
      <c r="F13" s="25" t="s">
        <v>138</v>
      </c>
      <c r="G13" s="25" t="s">
        <v>561</v>
      </c>
      <c r="H13" s="25" t="s">
        <v>139</v>
      </c>
      <c r="I13" s="25" t="s">
        <v>562</v>
      </c>
      <c r="J13" s="25" t="s">
        <v>472</v>
      </c>
      <c r="K13" s="25" t="s">
        <v>142</v>
      </c>
      <c r="L13" s="52" t="s">
        <v>141</v>
      </c>
      <c r="M13" s="52" t="s">
        <v>143</v>
      </c>
      <c r="N13" s="52" t="s">
        <v>142</v>
      </c>
      <c r="O13" s="52" t="s">
        <v>565</v>
      </c>
      <c r="P13" s="52" t="s">
        <v>566</v>
      </c>
      <c r="Q13" s="52" t="s">
        <v>145</v>
      </c>
      <c r="R13" s="52" t="s">
        <v>568</v>
      </c>
      <c r="S13" s="52" t="s">
        <v>147</v>
      </c>
      <c r="T13" s="52" t="s">
        <v>145</v>
      </c>
      <c r="U13" s="52" t="s">
        <v>568</v>
      </c>
      <c r="V13" s="52" t="s">
        <v>529</v>
      </c>
      <c r="W13" s="52" t="s">
        <v>148</v>
      </c>
      <c r="X13" s="52" t="s">
        <v>149</v>
      </c>
      <c r="Y13" s="52" t="s">
        <v>150</v>
      </c>
      <c r="Z13" s="63" t="s">
        <v>571</v>
      </c>
      <c r="AA13" s="25" t="s">
        <v>153</v>
      </c>
      <c r="AB13" s="25" t="s">
        <v>154</v>
      </c>
      <c r="AC13" s="25" t="s">
        <v>157</v>
      </c>
      <c r="AD13" s="64" t="s">
        <v>576</v>
      </c>
      <c r="AE13" s="25" t="s">
        <v>574</v>
      </c>
      <c r="AF13" s="65" t="s">
        <v>575</v>
      </c>
      <c r="AG13" s="25" t="s">
        <v>410</v>
      </c>
      <c r="AH13" s="25" t="s">
        <v>578</v>
      </c>
      <c r="AI13" s="25" t="s">
        <v>152</v>
      </c>
      <c r="AJ13" s="64" t="s">
        <v>580</v>
      </c>
      <c r="AK13" s="52" t="s">
        <v>581</v>
      </c>
      <c r="AL13" s="52" t="s">
        <v>582</v>
      </c>
      <c r="AM13" s="52" t="s">
        <v>151</v>
      </c>
      <c r="AN13" s="52" t="s">
        <v>584</v>
      </c>
      <c r="AO13" s="52" t="s">
        <v>585</v>
      </c>
      <c r="AP13" s="52" t="s">
        <v>188</v>
      </c>
      <c r="AQ13" s="52" t="s">
        <v>587</v>
      </c>
      <c r="AR13" s="52" t="s">
        <v>588</v>
      </c>
      <c r="AS13" s="52" t="s">
        <v>158</v>
      </c>
      <c r="AT13" s="52" t="s">
        <v>159</v>
      </c>
      <c r="AU13" s="52" t="s">
        <v>210</v>
      </c>
      <c r="AV13" s="52" t="s">
        <v>160</v>
      </c>
      <c r="AW13" s="52" t="s">
        <v>161</v>
      </c>
      <c r="AX13" s="52" t="s">
        <v>591</v>
      </c>
      <c r="AY13" s="52" t="s">
        <v>162</v>
      </c>
      <c r="AZ13" s="52" t="s">
        <v>163</v>
      </c>
      <c r="BA13" s="52" t="s">
        <v>164</v>
      </c>
      <c r="BB13" s="52" t="s">
        <v>167</v>
      </c>
      <c r="BC13" s="52" t="s">
        <v>593</v>
      </c>
      <c r="BD13" s="52" t="s">
        <v>594</v>
      </c>
      <c r="BE13" s="52" t="s">
        <v>188</v>
      </c>
      <c r="BF13" s="52" t="s">
        <v>156</v>
      </c>
      <c r="BG13" s="52" t="s">
        <v>157</v>
      </c>
      <c r="BH13" s="52" t="s">
        <v>169</v>
      </c>
      <c r="BI13" s="52" t="s">
        <v>596</v>
      </c>
      <c r="BJ13" s="63" t="s">
        <v>170</v>
      </c>
      <c r="BK13" s="25" t="s">
        <v>598</v>
      </c>
      <c r="BL13" s="25" t="s">
        <v>599</v>
      </c>
      <c r="BM13" s="25" t="s">
        <v>488</v>
      </c>
      <c r="BN13" s="64" t="s">
        <v>601</v>
      </c>
      <c r="BO13" s="52" t="s">
        <v>602</v>
      </c>
      <c r="BP13" s="52" t="s">
        <v>176</v>
      </c>
      <c r="BQ13" s="52" t="s">
        <v>173</v>
      </c>
      <c r="BR13" s="52" t="s">
        <v>174</v>
      </c>
      <c r="BS13" s="52" t="s">
        <v>175</v>
      </c>
      <c r="BT13" s="52" t="s">
        <v>178</v>
      </c>
      <c r="BU13" s="52" t="s">
        <v>179</v>
      </c>
      <c r="BV13" s="52" t="s">
        <v>180</v>
      </c>
      <c r="BW13" s="52" t="s">
        <v>451</v>
      </c>
      <c r="BX13" s="52" t="s">
        <v>604</v>
      </c>
      <c r="BY13" s="52" t="s">
        <v>452</v>
      </c>
      <c r="BZ13" s="52" t="s">
        <v>181</v>
      </c>
      <c r="CA13" s="52" t="s">
        <v>182</v>
      </c>
      <c r="CB13" s="52" t="s">
        <v>183</v>
      </c>
      <c r="CC13" s="52" t="s">
        <v>607</v>
      </c>
      <c r="CD13" s="52" t="s">
        <v>608</v>
      </c>
      <c r="CE13" s="52" t="s">
        <v>609</v>
      </c>
      <c r="CF13" s="52" t="s">
        <v>611</v>
      </c>
      <c r="CG13" s="52" t="s">
        <v>612</v>
      </c>
      <c r="CH13" s="52" t="s">
        <v>613</v>
      </c>
      <c r="CI13" s="52" t="s">
        <v>144</v>
      </c>
      <c r="CJ13" s="52" t="s">
        <v>191</v>
      </c>
      <c r="CK13" s="52" t="s">
        <v>145</v>
      </c>
      <c r="CL13" s="52" t="s">
        <v>615</v>
      </c>
      <c r="CM13" s="52" t="s">
        <v>616</v>
      </c>
      <c r="CN13" s="52" t="s">
        <v>142</v>
      </c>
      <c r="CO13" s="52" t="s">
        <v>162</v>
      </c>
      <c r="CP13" s="52" t="s">
        <v>184</v>
      </c>
      <c r="CQ13" s="52" t="s">
        <v>164</v>
      </c>
      <c r="CR13" s="52" t="s">
        <v>185</v>
      </c>
      <c r="CS13" s="52" t="s">
        <v>186</v>
      </c>
      <c r="CT13" s="52" t="s">
        <v>187</v>
      </c>
      <c r="CU13" s="52" t="s">
        <v>188</v>
      </c>
      <c r="CV13" s="52" t="s">
        <v>396</v>
      </c>
      <c r="CW13" s="52" t="s">
        <v>157</v>
      </c>
      <c r="CX13" s="52" t="s">
        <v>189</v>
      </c>
      <c r="CY13" s="52" t="s">
        <v>622</v>
      </c>
      <c r="CZ13" s="52" t="s">
        <v>145</v>
      </c>
      <c r="DA13" s="52" t="s">
        <v>624</v>
      </c>
      <c r="DB13" s="52" t="s">
        <v>625</v>
      </c>
      <c r="DC13" s="52" t="s">
        <v>626</v>
      </c>
      <c r="DD13" s="52" t="s">
        <v>144</v>
      </c>
      <c r="DE13" s="52" t="s">
        <v>191</v>
      </c>
      <c r="DF13" s="52" t="s">
        <v>145</v>
      </c>
      <c r="DG13" s="52" t="s">
        <v>628</v>
      </c>
      <c r="DH13" s="52" t="s">
        <v>629</v>
      </c>
      <c r="DI13" s="52" t="s">
        <v>630</v>
      </c>
      <c r="DJ13" s="52" t="s">
        <v>631</v>
      </c>
      <c r="DK13" s="52" t="s">
        <v>632</v>
      </c>
      <c r="DL13" s="52" t="s">
        <v>633</v>
      </c>
      <c r="DM13" s="52" t="s">
        <v>197</v>
      </c>
      <c r="DN13" s="52" t="s">
        <v>634</v>
      </c>
      <c r="DO13" s="52" t="s">
        <v>635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73" t="s">
        <v>124</v>
      </c>
      <c r="B39" s="7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75" t="s">
        <v>557</v>
      </c>
      <c r="B40" s="76"/>
      <c r="C40" s="23">
        <f>C39/25%</f>
        <v>0</v>
      </c>
      <c r="D40" s="23">
        <f>D39/25%</f>
        <v>0</v>
      </c>
      <c r="E40" s="23">
        <f t="shared" ref="E40:BP40" si="2">E39/25%</f>
        <v>0</v>
      </c>
      <c r="F40" s="23">
        <f t="shared" si="2"/>
        <v>0</v>
      </c>
      <c r="G40" s="23">
        <f t="shared" si="2"/>
        <v>0</v>
      </c>
      <c r="H40" s="23">
        <f t="shared" si="2"/>
        <v>0</v>
      </c>
      <c r="I40" s="23">
        <f t="shared" si="2"/>
        <v>0</v>
      </c>
      <c r="J40" s="23">
        <f t="shared" si="2"/>
        <v>0</v>
      </c>
      <c r="K40" s="23">
        <f t="shared" si="2"/>
        <v>0</v>
      </c>
      <c r="L40" s="23">
        <f t="shared" si="2"/>
        <v>0</v>
      </c>
      <c r="M40" s="23">
        <f t="shared" si="2"/>
        <v>0</v>
      </c>
      <c r="N40" s="23">
        <f t="shared" si="2"/>
        <v>0</v>
      </c>
      <c r="O40" s="23">
        <f t="shared" si="2"/>
        <v>0</v>
      </c>
      <c r="P40" s="23">
        <f t="shared" si="2"/>
        <v>0</v>
      </c>
      <c r="Q40" s="23">
        <f t="shared" si="2"/>
        <v>0</v>
      </c>
      <c r="R40" s="23">
        <f t="shared" si="2"/>
        <v>0</v>
      </c>
      <c r="S40" s="23">
        <f t="shared" si="2"/>
        <v>0</v>
      </c>
      <c r="T40" s="23">
        <f t="shared" si="2"/>
        <v>0</v>
      </c>
      <c r="U40" s="23">
        <f t="shared" si="2"/>
        <v>0</v>
      </c>
      <c r="V40" s="23">
        <f t="shared" si="2"/>
        <v>0</v>
      </c>
      <c r="W40" s="23">
        <f t="shared" si="2"/>
        <v>0</v>
      </c>
      <c r="X40" s="23">
        <f t="shared" si="2"/>
        <v>0</v>
      </c>
      <c r="Y40" s="23">
        <f t="shared" si="2"/>
        <v>0</v>
      </c>
      <c r="Z40" s="23">
        <f t="shared" si="2"/>
        <v>0</v>
      </c>
      <c r="AA40" s="23">
        <f t="shared" si="2"/>
        <v>0</v>
      </c>
      <c r="AB40" s="23">
        <f t="shared" si="2"/>
        <v>0</v>
      </c>
      <c r="AC40" s="23">
        <f t="shared" si="2"/>
        <v>0</v>
      </c>
      <c r="AD40" s="23">
        <f t="shared" si="2"/>
        <v>0</v>
      </c>
      <c r="AE40" s="23">
        <f t="shared" si="2"/>
        <v>0</v>
      </c>
      <c r="AF40" s="23">
        <f t="shared" si="2"/>
        <v>0</v>
      </c>
      <c r="AG40" s="23">
        <f t="shared" si="2"/>
        <v>0</v>
      </c>
      <c r="AH40" s="23">
        <f t="shared" si="2"/>
        <v>0</v>
      </c>
      <c r="AI40" s="23">
        <f t="shared" si="2"/>
        <v>0</v>
      </c>
      <c r="AJ40" s="23">
        <f t="shared" si="2"/>
        <v>0</v>
      </c>
      <c r="AK40" s="23">
        <f t="shared" si="2"/>
        <v>0</v>
      </c>
      <c r="AL40" s="23">
        <f t="shared" si="2"/>
        <v>0</v>
      </c>
      <c r="AM40" s="23">
        <f t="shared" si="2"/>
        <v>0</v>
      </c>
      <c r="AN40" s="23">
        <f t="shared" si="2"/>
        <v>0</v>
      </c>
      <c r="AO40" s="23">
        <f t="shared" si="2"/>
        <v>0</v>
      </c>
      <c r="AP40" s="23">
        <f t="shared" si="2"/>
        <v>0</v>
      </c>
      <c r="AQ40" s="23">
        <f t="shared" si="2"/>
        <v>0</v>
      </c>
      <c r="AR40" s="23">
        <f t="shared" si="2"/>
        <v>0</v>
      </c>
      <c r="AS40" s="23">
        <f t="shared" si="2"/>
        <v>0</v>
      </c>
      <c r="AT40" s="23">
        <f t="shared" si="2"/>
        <v>0</v>
      </c>
      <c r="AU40" s="23">
        <f t="shared" si="2"/>
        <v>0</v>
      </c>
      <c r="AV40" s="23">
        <f t="shared" si="2"/>
        <v>0</v>
      </c>
      <c r="AW40" s="23">
        <f t="shared" si="2"/>
        <v>0</v>
      </c>
      <c r="AX40" s="23">
        <f t="shared" si="2"/>
        <v>0</v>
      </c>
      <c r="AY40" s="23">
        <f t="shared" si="2"/>
        <v>0</v>
      </c>
      <c r="AZ40" s="23">
        <f t="shared" si="2"/>
        <v>0</v>
      </c>
      <c r="BA40" s="23">
        <f t="shared" si="2"/>
        <v>0</v>
      </c>
      <c r="BB40" s="23">
        <f t="shared" si="2"/>
        <v>0</v>
      </c>
      <c r="BC40" s="23">
        <f t="shared" si="2"/>
        <v>0</v>
      </c>
      <c r="BD40" s="23">
        <f t="shared" si="2"/>
        <v>0</v>
      </c>
      <c r="BE40" s="23">
        <f t="shared" si="2"/>
        <v>0</v>
      </c>
      <c r="BF40" s="23">
        <f t="shared" si="2"/>
        <v>0</v>
      </c>
      <c r="BG40" s="23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ref="BQ40:DO40" si="3">BQ39/25%</f>
        <v>0</v>
      </c>
      <c r="BR40" s="26">
        <f t="shared" si="3"/>
        <v>0</v>
      </c>
      <c r="BS40" s="26">
        <f t="shared" si="3"/>
        <v>0</v>
      </c>
      <c r="BT40" s="26">
        <f t="shared" si="3"/>
        <v>0</v>
      </c>
      <c r="BU40" s="26">
        <f t="shared" si="3"/>
        <v>0</v>
      </c>
      <c r="BV40" s="26">
        <f t="shared" si="3"/>
        <v>0</v>
      </c>
      <c r="BW40" s="23">
        <f t="shared" si="3"/>
        <v>0</v>
      </c>
      <c r="BX40" s="23">
        <f t="shared" si="3"/>
        <v>0</v>
      </c>
      <c r="BY40" s="23">
        <f t="shared" si="3"/>
        <v>0</v>
      </c>
      <c r="BZ40" s="23">
        <f t="shared" si="3"/>
        <v>0</v>
      </c>
      <c r="CA40" s="23">
        <f t="shared" si="3"/>
        <v>0</v>
      </c>
      <c r="CB40" s="23">
        <f t="shared" si="3"/>
        <v>0</v>
      </c>
      <c r="CC40" s="23">
        <f t="shared" si="3"/>
        <v>0</v>
      </c>
      <c r="CD40" s="23">
        <f t="shared" si="3"/>
        <v>0</v>
      </c>
      <c r="CE40" s="23">
        <f t="shared" si="3"/>
        <v>0</v>
      </c>
      <c r="CF40" s="23">
        <f t="shared" si="3"/>
        <v>0</v>
      </c>
      <c r="CG40" s="23">
        <f t="shared" si="3"/>
        <v>0</v>
      </c>
      <c r="CH40" s="23">
        <f t="shared" si="3"/>
        <v>0</v>
      </c>
      <c r="CI40" s="23">
        <f t="shared" si="3"/>
        <v>0</v>
      </c>
      <c r="CJ40" s="23">
        <f t="shared" si="3"/>
        <v>0</v>
      </c>
      <c r="CK40" s="23">
        <f t="shared" si="3"/>
        <v>0</v>
      </c>
      <c r="CL40" s="23">
        <f t="shared" si="3"/>
        <v>0</v>
      </c>
      <c r="CM40" s="23">
        <f t="shared" si="3"/>
        <v>0</v>
      </c>
      <c r="CN40" s="23">
        <f t="shared" si="3"/>
        <v>0</v>
      </c>
      <c r="CO40" s="23">
        <f t="shared" si="3"/>
        <v>0</v>
      </c>
      <c r="CP40" s="23">
        <f t="shared" si="3"/>
        <v>0</v>
      </c>
      <c r="CQ40" s="23">
        <f t="shared" si="3"/>
        <v>0</v>
      </c>
      <c r="CR40" s="23">
        <f t="shared" si="3"/>
        <v>0</v>
      </c>
      <c r="CS40" s="23">
        <f t="shared" si="3"/>
        <v>0</v>
      </c>
      <c r="CT40" s="23">
        <f t="shared" si="3"/>
        <v>0</v>
      </c>
      <c r="CU40" s="23">
        <f t="shared" si="3"/>
        <v>0</v>
      </c>
      <c r="CV40" s="23">
        <f t="shared" si="3"/>
        <v>0</v>
      </c>
      <c r="CW40" s="23">
        <f t="shared" si="3"/>
        <v>0</v>
      </c>
      <c r="CX40" s="23">
        <f t="shared" si="3"/>
        <v>0</v>
      </c>
      <c r="CY40" s="23">
        <f t="shared" si="3"/>
        <v>0</v>
      </c>
      <c r="CZ40" s="23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si="3"/>
        <v>0</v>
      </c>
      <c r="DJ40" s="26">
        <f t="shared" si="3"/>
        <v>0</v>
      </c>
      <c r="DK40" s="26">
        <f t="shared" si="3"/>
        <v>0</v>
      </c>
      <c r="DL40" s="26">
        <f t="shared" si="3"/>
        <v>0</v>
      </c>
      <c r="DM40" s="26">
        <f t="shared" si="3"/>
        <v>0</v>
      </c>
      <c r="DN40" s="26">
        <f t="shared" si="3"/>
        <v>0</v>
      </c>
      <c r="DO40" s="26">
        <f t="shared" si="3"/>
        <v>0</v>
      </c>
    </row>
    <row r="41" spans="1:119" x14ac:dyDescent="0.25">
      <c r="B41" s="11"/>
      <c r="C41" s="12"/>
    </row>
    <row r="42" spans="1:119" x14ac:dyDescent="0.25">
      <c r="B42" s="108" t="s">
        <v>996</v>
      </c>
      <c r="C42" s="109"/>
      <c r="D42" s="109"/>
      <c r="E42" s="110"/>
      <c r="F42" s="40"/>
      <c r="G42" s="40"/>
    </row>
    <row r="43" spans="1:119" x14ac:dyDescent="0.25">
      <c r="B43" s="17" t="s">
        <v>531</v>
      </c>
      <c r="C43" s="17" t="s">
        <v>534</v>
      </c>
      <c r="D43" s="32">
        <f>E43/100*25</f>
        <v>0</v>
      </c>
      <c r="E43" s="33">
        <f>(C40+F40+I40+L40+O40+R40+U40)/7</f>
        <v>0</v>
      </c>
    </row>
    <row r="44" spans="1:119" x14ac:dyDescent="0.25">
      <c r="B44" s="4" t="s">
        <v>532</v>
      </c>
      <c r="C44" s="4" t="s">
        <v>534</v>
      </c>
      <c r="D44" s="3">
        <f>E44/100*25</f>
        <v>0</v>
      </c>
      <c r="E44" s="27">
        <f>(D40+G40+J40+M40+P40+S40+V40)/7</f>
        <v>0</v>
      </c>
    </row>
    <row r="45" spans="1:119" x14ac:dyDescent="0.25">
      <c r="B45" s="4" t="s">
        <v>533</v>
      </c>
      <c r="C45" s="4" t="s">
        <v>534</v>
      </c>
      <c r="D45" s="3">
        <f>E45/100*25</f>
        <v>0</v>
      </c>
      <c r="E45" s="27">
        <f>(E40+H40+K40+N40+Q40+T40+W40)/7</f>
        <v>0</v>
      </c>
    </row>
    <row r="46" spans="1:119" x14ac:dyDescent="0.25">
      <c r="B46" s="4"/>
      <c r="C46" s="4"/>
      <c r="D46" s="28">
        <f>SUM(D43:D45)</f>
        <v>0</v>
      </c>
      <c r="E46" s="29">
        <f>SUM(E43:E45)</f>
        <v>0</v>
      </c>
    </row>
    <row r="47" spans="1:119" ht="30.75" customHeight="1" x14ac:dyDescent="0.25">
      <c r="B47" s="4"/>
      <c r="C47" s="4"/>
      <c r="D47" s="111" t="s">
        <v>275</v>
      </c>
      <c r="E47" s="111"/>
      <c r="F47" s="112" t="s">
        <v>995</v>
      </c>
      <c r="G47" s="112"/>
    </row>
    <row r="48" spans="1:119" x14ac:dyDescent="0.25">
      <c r="B48" s="4" t="s">
        <v>531</v>
      </c>
      <c r="C48" s="4" t="s">
        <v>535</v>
      </c>
      <c r="D48" s="30">
        <f>E48/100*25</f>
        <v>0</v>
      </c>
      <c r="E48" s="27">
        <f>(X40+AA40+AD40+AG40+AJ40+AM40+AP40)/7</f>
        <v>0</v>
      </c>
      <c r="F48" s="30">
        <f>G48/100*25</f>
        <v>0</v>
      </c>
      <c r="G48" s="27">
        <f>(AS40+AV40+AY40+BB40+BE40)/5</f>
        <v>0</v>
      </c>
    </row>
    <row r="49" spans="2:7" x14ac:dyDescent="0.25">
      <c r="B49" s="4" t="s">
        <v>532</v>
      </c>
      <c r="C49" s="4" t="s">
        <v>535</v>
      </c>
      <c r="D49" s="30">
        <f>E49/100*25</f>
        <v>0</v>
      </c>
      <c r="E49" s="27">
        <f>(Y40+AB40+AE40+AH40+AK40+AN40+AQ40)/7</f>
        <v>0</v>
      </c>
      <c r="F49" s="30">
        <f>G49/100*25</f>
        <v>0</v>
      </c>
      <c r="G49" s="27">
        <f>(AT40+AW40+AZ40+BC40+BF40)/5</f>
        <v>0</v>
      </c>
    </row>
    <row r="50" spans="2:7" x14ac:dyDescent="0.25">
      <c r="B50" s="4" t="s">
        <v>533</v>
      </c>
      <c r="C50" s="4" t="s">
        <v>535</v>
      </c>
      <c r="D50" s="30">
        <f>E50/100*25</f>
        <v>0</v>
      </c>
      <c r="E50" s="27">
        <f>(Z40+AC40+AF40+AI40+AL40+AO40+AR40)/7</f>
        <v>0</v>
      </c>
      <c r="F50" s="30">
        <f>G50/100*25</f>
        <v>0</v>
      </c>
      <c r="G50" s="27">
        <f>(AU40+AX40+BA40+BD40+BG40)/5</f>
        <v>0</v>
      </c>
    </row>
    <row r="51" spans="2:7" x14ac:dyDescent="0.25">
      <c r="B51" s="4"/>
      <c r="C51" s="4"/>
      <c r="D51" s="29">
        <f>SUM(D48:D50)</f>
        <v>0</v>
      </c>
      <c r="E51" s="29">
        <f>SUM(E48:E50)</f>
        <v>0</v>
      </c>
      <c r="F51" s="29">
        <f>SUM(F48:F50)</f>
        <v>0</v>
      </c>
      <c r="G51" s="29">
        <f>SUM(G48:G50)</f>
        <v>0</v>
      </c>
    </row>
    <row r="52" spans="2:7" x14ac:dyDescent="0.25">
      <c r="B52" s="4" t="s">
        <v>531</v>
      </c>
      <c r="C52" s="4" t="s">
        <v>536</v>
      </c>
      <c r="D52" s="3">
        <f>E52/100*25</f>
        <v>0</v>
      </c>
      <c r="E52" s="27">
        <f>(BH40+BK40+BN40+BQ40+BT40)/5</f>
        <v>0</v>
      </c>
    </row>
    <row r="53" spans="2:7" x14ac:dyDescent="0.25">
      <c r="B53" s="4" t="s">
        <v>532</v>
      </c>
      <c r="C53" s="4" t="s">
        <v>536</v>
      </c>
      <c r="D53" s="3">
        <f>E53/100*25</f>
        <v>0</v>
      </c>
      <c r="E53" s="27">
        <f>(BI40+BL40+BO40+BR40+BU40)/5</f>
        <v>0</v>
      </c>
    </row>
    <row r="54" spans="2:7" x14ac:dyDescent="0.25">
      <c r="B54" s="4" t="s">
        <v>533</v>
      </c>
      <c r="C54" s="4" t="s">
        <v>536</v>
      </c>
      <c r="D54" s="3">
        <f>E54/100*25</f>
        <v>0</v>
      </c>
      <c r="E54" s="27">
        <f>(BJ40+BM40+BP40+BS40+BV40)/5</f>
        <v>0</v>
      </c>
    </row>
    <row r="55" spans="2:7" x14ac:dyDescent="0.25">
      <c r="B55" s="4"/>
      <c r="C55" s="4"/>
      <c r="D55" s="28">
        <f>SUM(D52:D54)</f>
        <v>0</v>
      </c>
      <c r="E55" s="29">
        <f>SUM(E52:E54)</f>
        <v>0</v>
      </c>
    </row>
    <row r="56" spans="2:7" x14ac:dyDescent="0.25">
      <c r="B56" s="4"/>
      <c r="C56" s="4"/>
      <c r="D56" s="79" t="s">
        <v>278</v>
      </c>
      <c r="E56" s="80"/>
      <c r="F56" s="81" t="s">
        <v>43</v>
      </c>
      <c r="G56" s="82"/>
    </row>
    <row r="57" spans="2:7" x14ac:dyDescent="0.25">
      <c r="B57" s="4" t="s">
        <v>531</v>
      </c>
      <c r="C57" s="4" t="s">
        <v>537</v>
      </c>
      <c r="D57" s="3">
        <f>E57/100*25</f>
        <v>0</v>
      </c>
      <c r="E57" s="27">
        <f>(BW40+BZ40+CC40+CF40)/4</f>
        <v>0</v>
      </c>
      <c r="F57" s="3">
        <f>G57/100*25</f>
        <v>0</v>
      </c>
      <c r="G57" s="27">
        <f>(CI40+CL40+CO40+CR40+CU40+CX40)/6</f>
        <v>0</v>
      </c>
    </row>
    <row r="58" spans="2:7" x14ac:dyDescent="0.25">
      <c r="B58" s="4" t="s">
        <v>532</v>
      </c>
      <c r="C58" s="4" t="s">
        <v>537</v>
      </c>
      <c r="D58" s="3">
        <f>E58/100*25</f>
        <v>0</v>
      </c>
      <c r="E58" s="27">
        <f>(BX40+CA40+CD40+CG40)/4</f>
        <v>0</v>
      </c>
      <c r="F58" s="3">
        <f t="shared" ref="F58:F59" si="4">G58/100*25</f>
        <v>0</v>
      </c>
      <c r="G58" s="27">
        <f>(CJ40+CM40+CP40+CS40+CV40+CY40)/6</f>
        <v>0</v>
      </c>
    </row>
    <row r="59" spans="2:7" x14ac:dyDescent="0.25">
      <c r="B59" s="4" t="s">
        <v>533</v>
      </c>
      <c r="C59" s="4" t="s">
        <v>537</v>
      </c>
      <c r="D59" s="3">
        <f>E59/100*25</f>
        <v>0</v>
      </c>
      <c r="E59" s="27">
        <f>(BY40+CB40+CE40+CH40)/4</f>
        <v>0</v>
      </c>
      <c r="F59" s="3">
        <f t="shared" si="4"/>
        <v>0</v>
      </c>
      <c r="G59" s="27">
        <f>(CK40+CN40+CQ40+CT40+CW40+CZ40)/6</f>
        <v>0</v>
      </c>
    </row>
    <row r="60" spans="2:7" x14ac:dyDescent="0.25">
      <c r="B60" s="4"/>
      <c r="C60" s="4"/>
      <c r="D60" s="28">
        <f>SUM(D57:D59)</f>
        <v>0</v>
      </c>
      <c r="E60" s="28">
        <f>SUM(E57:E59)</f>
        <v>0</v>
      </c>
      <c r="F60" s="28">
        <f>SUM(F57:F59)</f>
        <v>0</v>
      </c>
      <c r="G60" s="28">
        <f>SUM(G57:G59)</f>
        <v>0</v>
      </c>
    </row>
    <row r="61" spans="2:7" x14ac:dyDescent="0.25">
      <c r="B61" s="4" t="s">
        <v>531</v>
      </c>
      <c r="C61" s="4" t="s">
        <v>538</v>
      </c>
      <c r="D61" s="3">
        <f>E61/100*25</f>
        <v>0</v>
      </c>
      <c r="E61" s="27">
        <f>(DA40+DD40+DG40+DJ40+DM40)/5</f>
        <v>0</v>
      </c>
    </row>
    <row r="62" spans="2:7" x14ac:dyDescent="0.25">
      <c r="B62" s="4" t="s">
        <v>532</v>
      </c>
      <c r="C62" s="4" t="s">
        <v>538</v>
      </c>
      <c r="D62" s="3">
        <f>E62/100*25</f>
        <v>0</v>
      </c>
      <c r="E62" s="27">
        <f>(DB40+DE40+DH40+DK40+DN40)/5</f>
        <v>0</v>
      </c>
    </row>
    <row r="63" spans="2:7" x14ac:dyDescent="0.25">
      <c r="B63" s="4" t="s">
        <v>533</v>
      </c>
      <c r="C63" s="4" t="s">
        <v>538</v>
      </c>
      <c r="D63" s="3">
        <f>E63/100*25</f>
        <v>0</v>
      </c>
      <c r="E63" s="27">
        <f>(DC40+DF40+DI40+DL40+DO40)/5</f>
        <v>0</v>
      </c>
    </row>
    <row r="64" spans="2:7" x14ac:dyDescent="0.25">
      <c r="B64" s="4"/>
      <c r="C64" s="4"/>
      <c r="D64" s="28">
        <f>SUM(D61:D63)</f>
        <v>0</v>
      </c>
      <c r="E64" s="28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6"/>
  <sheetViews>
    <sheetView topLeftCell="A20" workbookViewId="0">
      <selection activeCell="E45" sqref="E4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1002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1003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1" t="s">
        <v>998</v>
      </c>
      <c r="DQ2" s="10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9" t="s">
        <v>0</v>
      </c>
      <c r="B4" s="119" t="s">
        <v>123</v>
      </c>
      <c r="C4" s="90" t="s">
        <v>272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85" t="s">
        <v>274</v>
      </c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106" t="s">
        <v>636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25" t="s">
        <v>281</v>
      </c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7"/>
      <c r="DG4" s="124" t="s">
        <v>285</v>
      </c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</row>
    <row r="5" spans="1:122" ht="15.75" customHeight="1" x14ac:dyDescent="0.25">
      <c r="A5" s="119"/>
      <c r="B5" s="119"/>
      <c r="C5" s="94" t="s">
        <v>273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118" t="s">
        <v>275</v>
      </c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07" t="s">
        <v>276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98" t="s">
        <v>32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100"/>
      <c r="AY5" s="98" t="s">
        <v>282</v>
      </c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100"/>
      <c r="BK5" s="117" t="s">
        <v>278</v>
      </c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 t="s">
        <v>283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95" t="s">
        <v>284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7"/>
      <c r="CU5" s="88" t="s">
        <v>43</v>
      </c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128"/>
      <c r="DG5" s="107" t="s">
        <v>280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</row>
    <row r="6" spans="1:122" ht="0.75" customHeight="1" x14ac:dyDescent="0.25">
      <c r="A6" s="119"/>
      <c r="B6" s="119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9"/>
      <c r="B7" s="119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9"/>
      <c r="B8" s="119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9"/>
      <c r="B9" s="119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9"/>
      <c r="B10" s="119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9"/>
      <c r="B11" s="119"/>
      <c r="C11" s="78" t="s">
        <v>45</v>
      </c>
      <c r="D11" s="66" t="s">
        <v>2</v>
      </c>
      <c r="E11" s="66" t="s">
        <v>3</v>
      </c>
      <c r="F11" s="66" t="s">
        <v>46</v>
      </c>
      <c r="G11" s="66" t="s">
        <v>8</v>
      </c>
      <c r="H11" s="66" t="s">
        <v>1</v>
      </c>
      <c r="I11" s="93" t="s">
        <v>47</v>
      </c>
      <c r="J11" s="94"/>
      <c r="K11" s="94"/>
      <c r="L11" s="93" t="s">
        <v>48</v>
      </c>
      <c r="M11" s="94"/>
      <c r="N11" s="94"/>
      <c r="O11" s="118" t="s">
        <v>54</v>
      </c>
      <c r="P11" s="118"/>
      <c r="Q11" s="118"/>
      <c r="R11" s="118" t="s">
        <v>2</v>
      </c>
      <c r="S11" s="118"/>
      <c r="T11" s="118"/>
      <c r="U11" s="118" t="s">
        <v>55</v>
      </c>
      <c r="V11" s="118"/>
      <c r="W11" s="118"/>
      <c r="X11" s="118" t="s">
        <v>9</v>
      </c>
      <c r="Y11" s="118"/>
      <c r="Z11" s="118"/>
      <c r="AA11" s="118" t="s">
        <v>4</v>
      </c>
      <c r="AB11" s="118"/>
      <c r="AC11" s="118"/>
      <c r="AD11" s="107" t="s">
        <v>5</v>
      </c>
      <c r="AE11" s="107"/>
      <c r="AF11" s="107"/>
      <c r="AG11" s="118" t="s">
        <v>12</v>
      </c>
      <c r="AH11" s="118"/>
      <c r="AI11" s="118"/>
      <c r="AJ11" s="118" t="s">
        <v>6</v>
      </c>
      <c r="AK11" s="118"/>
      <c r="AL11" s="118"/>
      <c r="AM11" s="107" t="s">
        <v>286</v>
      </c>
      <c r="AN11" s="107"/>
      <c r="AO11" s="107"/>
      <c r="AP11" s="107" t="s">
        <v>287</v>
      </c>
      <c r="AQ11" s="107"/>
      <c r="AR11" s="107"/>
      <c r="AS11" s="107" t="s">
        <v>288</v>
      </c>
      <c r="AT11" s="107"/>
      <c r="AU11" s="107"/>
      <c r="AV11" s="107" t="s">
        <v>289</v>
      </c>
      <c r="AW11" s="107"/>
      <c r="AX11" s="107"/>
      <c r="AY11" s="107" t="s">
        <v>49</v>
      </c>
      <c r="AZ11" s="107"/>
      <c r="BA11" s="107"/>
      <c r="BB11" s="107" t="s">
        <v>50</v>
      </c>
      <c r="BC11" s="107"/>
      <c r="BD11" s="107"/>
      <c r="BE11" s="107" t="s">
        <v>51</v>
      </c>
      <c r="BF11" s="107"/>
      <c r="BG11" s="107"/>
      <c r="BH11" s="107" t="s">
        <v>52</v>
      </c>
      <c r="BI11" s="107"/>
      <c r="BJ11" s="107"/>
      <c r="BK11" s="107" t="s">
        <v>53</v>
      </c>
      <c r="BL11" s="107"/>
      <c r="BM11" s="107"/>
      <c r="BN11" s="107" t="s">
        <v>56</v>
      </c>
      <c r="BO11" s="107"/>
      <c r="BP11" s="107"/>
      <c r="BQ11" s="107" t="s">
        <v>57</v>
      </c>
      <c r="BR11" s="107"/>
      <c r="BS11" s="107"/>
      <c r="BT11" s="107" t="s">
        <v>58</v>
      </c>
      <c r="BU11" s="107"/>
      <c r="BV11" s="107"/>
      <c r="BW11" s="107" t="s">
        <v>59</v>
      </c>
      <c r="BX11" s="107"/>
      <c r="BY11" s="107"/>
      <c r="BZ11" s="107" t="s">
        <v>290</v>
      </c>
      <c r="CA11" s="107"/>
      <c r="CB11" s="107"/>
      <c r="CC11" s="107" t="s">
        <v>291</v>
      </c>
      <c r="CD11" s="107"/>
      <c r="CE11" s="107"/>
      <c r="CF11" s="107" t="s">
        <v>292</v>
      </c>
      <c r="CG11" s="107"/>
      <c r="CH11" s="107"/>
      <c r="CI11" s="107" t="s">
        <v>293</v>
      </c>
      <c r="CJ11" s="107"/>
      <c r="CK11" s="107"/>
      <c r="CL11" s="107" t="s">
        <v>294</v>
      </c>
      <c r="CM11" s="107"/>
      <c r="CN11" s="107"/>
      <c r="CO11" s="107" t="s">
        <v>295</v>
      </c>
      <c r="CP11" s="107"/>
      <c r="CQ11" s="107"/>
      <c r="CR11" s="107" t="s">
        <v>296</v>
      </c>
      <c r="CS11" s="107"/>
      <c r="CT11" s="107"/>
      <c r="CU11" s="107" t="s">
        <v>297</v>
      </c>
      <c r="CV11" s="107"/>
      <c r="CW11" s="107"/>
      <c r="CX11" s="107" t="s">
        <v>298</v>
      </c>
      <c r="CY11" s="107"/>
      <c r="CZ11" s="107"/>
      <c r="DA11" s="107" t="s">
        <v>299</v>
      </c>
      <c r="DB11" s="107"/>
      <c r="DC11" s="107"/>
      <c r="DD11" s="107" t="s">
        <v>300</v>
      </c>
      <c r="DE11" s="107"/>
      <c r="DF11" s="107"/>
      <c r="DG11" s="107" t="s">
        <v>301</v>
      </c>
      <c r="DH11" s="107"/>
      <c r="DI11" s="107"/>
      <c r="DJ11" s="107" t="s">
        <v>302</v>
      </c>
      <c r="DK11" s="107"/>
      <c r="DL11" s="107"/>
      <c r="DM11" s="107" t="s">
        <v>303</v>
      </c>
      <c r="DN11" s="107"/>
      <c r="DO11" s="107"/>
      <c r="DP11" s="107" t="s">
        <v>304</v>
      </c>
      <c r="DQ11" s="107"/>
      <c r="DR11" s="107"/>
    </row>
    <row r="12" spans="1:122" ht="51" customHeight="1" x14ac:dyDescent="0.25">
      <c r="A12" s="119"/>
      <c r="B12" s="120"/>
      <c r="C12" s="68" t="s">
        <v>637</v>
      </c>
      <c r="D12" s="68"/>
      <c r="E12" s="68"/>
      <c r="F12" s="68" t="s">
        <v>641</v>
      </c>
      <c r="G12" s="68"/>
      <c r="H12" s="68"/>
      <c r="I12" s="68" t="s">
        <v>202</v>
      </c>
      <c r="J12" s="68"/>
      <c r="K12" s="68"/>
      <c r="L12" s="68" t="s">
        <v>204</v>
      </c>
      <c r="M12" s="68"/>
      <c r="N12" s="68"/>
      <c r="O12" s="68" t="s">
        <v>645</v>
      </c>
      <c r="P12" s="68"/>
      <c r="Q12" s="68"/>
      <c r="R12" s="68" t="s">
        <v>646</v>
      </c>
      <c r="S12" s="68"/>
      <c r="T12" s="68"/>
      <c r="U12" s="68" t="s">
        <v>648</v>
      </c>
      <c r="V12" s="68"/>
      <c r="W12" s="68"/>
      <c r="X12" s="68" t="s">
        <v>651</v>
      </c>
      <c r="Y12" s="68"/>
      <c r="Z12" s="68"/>
      <c r="AA12" s="68" t="s">
        <v>654</v>
      </c>
      <c r="AB12" s="68"/>
      <c r="AC12" s="68"/>
      <c r="AD12" s="68" t="s">
        <v>217</v>
      </c>
      <c r="AE12" s="68"/>
      <c r="AF12" s="68"/>
      <c r="AG12" s="68" t="s">
        <v>657</v>
      </c>
      <c r="AH12" s="68"/>
      <c r="AI12" s="68"/>
      <c r="AJ12" s="68" t="s">
        <v>659</v>
      </c>
      <c r="AK12" s="68"/>
      <c r="AL12" s="68"/>
      <c r="AM12" s="68" t="s">
        <v>660</v>
      </c>
      <c r="AN12" s="68"/>
      <c r="AO12" s="68"/>
      <c r="AP12" s="77" t="s">
        <v>362</v>
      </c>
      <c r="AQ12" s="77"/>
      <c r="AR12" s="77"/>
      <c r="AS12" s="77" t="s">
        <v>664</v>
      </c>
      <c r="AT12" s="77"/>
      <c r="AU12" s="77"/>
      <c r="AV12" s="77" t="s">
        <v>668</v>
      </c>
      <c r="AW12" s="77"/>
      <c r="AX12" s="77"/>
      <c r="AY12" s="77" t="s">
        <v>670</v>
      </c>
      <c r="AZ12" s="77"/>
      <c r="BA12" s="77"/>
      <c r="BB12" s="77" t="s">
        <v>673</v>
      </c>
      <c r="BC12" s="77"/>
      <c r="BD12" s="77"/>
      <c r="BE12" s="77" t="s">
        <v>674</v>
      </c>
      <c r="BF12" s="77"/>
      <c r="BG12" s="77"/>
      <c r="BH12" s="77" t="s">
        <v>675</v>
      </c>
      <c r="BI12" s="77"/>
      <c r="BJ12" s="77"/>
      <c r="BK12" s="77" t="s">
        <v>676</v>
      </c>
      <c r="BL12" s="77"/>
      <c r="BM12" s="77"/>
      <c r="BN12" s="77" t="s">
        <v>678</v>
      </c>
      <c r="BO12" s="77"/>
      <c r="BP12" s="77"/>
      <c r="BQ12" s="77" t="s">
        <v>679</v>
      </c>
      <c r="BR12" s="77"/>
      <c r="BS12" s="77"/>
      <c r="BT12" s="77" t="s">
        <v>680</v>
      </c>
      <c r="BU12" s="77"/>
      <c r="BV12" s="77"/>
      <c r="BW12" s="77" t="s">
        <v>683</v>
      </c>
      <c r="BX12" s="77"/>
      <c r="BY12" s="77"/>
      <c r="BZ12" s="77" t="s">
        <v>684</v>
      </c>
      <c r="CA12" s="77"/>
      <c r="CB12" s="77"/>
      <c r="CC12" s="77" t="s">
        <v>688</v>
      </c>
      <c r="CD12" s="77"/>
      <c r="CE12" s="77"/>
      <c r="CF12" s="77" t="s">
        <v>691</v>
      </c>
      <c r="CG12" s="77"/>
      <c r="CH12" s="77"/>
      <c r="CI12" s="77" t="s">
        <v>692</v>
      </c>
      <c r="CJ12" s="77"/>
      <c r="CK12" s="77"/>
      <c r="CL12" s="77" t="s">
        <v>694</v>
      </c>
      <c r="CM12" s="77"/>
      <c r="CN12" s="77"/>
      <c r="CO12" s="77" t="s">
        <v>695</v>
      </c>
      <c r="CP12" s="77"/>
      <c r="CQ12" s="77"/>
      <c r="CR12" s="77" t="s">
        <v>697</v>
      </c>
      <c r="CS12" s="77"/>
      <c r="CT12" s="77"/>
      <c r="CU12" s="77" t="s">
        <v>698</v>
      </c>
      <c r="CV12" s="77"/>
      <c r="CW12" s="77"/>
      <c r="CX12" s="77" t="s">
        <v>699</v>
      </c>
      <c r="CY12" s="77"/>
      <c r="CZ12" s="77"/>
      <c r="DA12" s="77" t="s">
        <v>700</v>
      </c>
      <c r="DB12" s="77"/>
      <c r="DC12" s="77"/>
      <c r="DD12" s="77" t="s">
        <v>701</v>
      </c>
      <c r="DE12" s="77"/>
      <c r="DF12" s="77"/>
      <c r="DG12" s="67" t="s">
        <v>703</v>
      </c>
      <c r="DH12" s="67"/>
      <c r="DI12" s="67"/>
      <c r="DJ12" s="67" t="s">
        <v>707</v>
      </c>
      <c r="DK12" s="67"/>
      <c r="DL12" s="67"/>
      <c r="DM12" s="68" t="s">
        <v>710</v>
      </c>
      <c r="DN12" s="68"/>
      <c r="DO12" s="68"/>
      <c r="DP12" s="68" t="s">
        <v>712</v>
      </c>
      <c r="DQ12" s="68"/>
      <c r="DR12" s="68"/>
    </row>
    <row r="13" spans="1:122" ht="102.75" customHeight="1" x14ac:dyDescent="0.25">
      <c r="A13" s="119"/>
      <c r="B13" s="120"/>
      <c r="C13" s="52" t="s">
        <v>638</v>
      </c>
      <c r="D13" s="52" t="s">
        <v>639</v>
      </c>
      <c r="E13" s="52" t="s">
        <v>640</v>
      </c>
      <c r="F13" s="52" t="s">
        <v>198</v>
      </c>
      <c r="G13" s="52" t="s">
        <v>199</v>
      </c>
      <c r="H13" s="52" t="s">
        <v>200</v>
      </c>
      <c r="I13" s="52" t="s">
        <v>642</v>
      </c>
      <c r="J13" s="52" t="s">
        <v>643</v>
      </c>
      <c r="K13" s="52" t="s">
        <v>644</v>
      </c>
      <c r="L13" s="52" t="s">
        <v>205</v>
      </c>
      <c r="M13" s="52" t="s">
        <v>206</v>
      </c>
      <c r="N13" s="52" t="s">
        <v>207</v>
      </c>
      <c r="O13" s="52" t="s">
        <v>208</v>
      </c>
      <c r="P13" s="52" t="s">
        <v>209</v>
      </c>
      <c r="Q13" s="52" t="s">
        <v>210</v>
      </c>
      <c r="R13" s="52" t="s">
        <v>211</v>
      </c>
      <c r="S13" s="52" t="s">
        <v>396</v>
      </c>
      <c r="T13" s="52" t="s">
        <v>647</v>
      </c>
      <c r="U13" s="52" t="s">
        <v>649</v>
      </c>
      <c r="V13" s="52" t="s">
        <v>650</v>
      </c>
      <c r="W13" s="52" t="s">
        <v>157</v>
      </c>
      <c r="X13" s="52" t="s">
        <v>482</v>
      </c>
      <c r="Y13" s="52" t="s">
        <v>652</v>
      </c>
      <c r="Z13" s="52" t="s">
        <v>653</v>
      </c>
      <c r="AA13" s="52" t="s">
        <v>216</v>
      </c>
      <c r="AB13" s="52" t="s">
        <v>655</v>
      </c>
      <c r="AC13" s="52" t="s">
        <v>656</v>
      </c>
      <c r="AD13" s="52" t="s">
        <v>162</v>
      </c>
      <c r="AE13" s="52" t="s">
        <v>184</v>
      </c>
      <c r="AF13" s="52" t="s">
        <v>164</v>
      </c>
      <c r="AG13" s="52" t="s">
        <v>218</v>
      </c>
      <c r="AH13" s="52" t="s">
        <v>658</v>
      </c>
      <c r="AI13" s="52" t="s">
        <v>242</v>
      </c>
      <c r="AJ13" s="52" t="s">
        <v>219</v>
      </c>
      <c r="AK13" s="52" t="s">
        <v>220</v>
      </c>
      <c r="AL13" s="52" t="s">
        <v>221</v>
      </c>
      <c r="AM13" s="52" t="s">
        <v>661</v>
      </c>
      <c r="AN13" s="52" t="s">
        <v>662</v>
      </c>
      <c r="AO13" s="52" t="s">
        <v>663</v>
      </c>
      <c r="AP13" s="52" t="s">
        <v>363</v>
      </c>
      <c r="AQ13" s="52" t="s">
        <v>364</v>
      </c>
      <c r="AR13" s="52" t="s">
        <v>365</v>
      </c>
      <c r="AS13" s="52" t="s">
        <v>665</v>
      </c>
      <c r="AT13" s="52" t="s">
        <v>666</v>
      </c>
      <c r="AU13" s="52" t="s">
        <v>667</v>
      </c>
      <c r="AV13" s="52" t="s">
        <v>367</v>
      </c>
      <c r="AW13" s="52" t="s">
        <v>669</v>
      </c>
      <c r="AX13" s="52" t="s">
        <v>368</v>
      </c>
      <c r="AY13" s="25" t="s">
        <v>222</v>
      </c>
      <c r="AZ13" s="25" t="s">
        <v>671</v>
      </c>
      <c r="BA13" s="25" t="s">
        <v>672</v>
      </c>
      <c r="BB13" s="25" t="s">
        <v>223</v>
      </c>
      <c r="BC13" s="25" t="s">
        <v>224</v>
      </c>
      <c r="BD13" s="25" t="s">
        <v>225</v>
      </c>
      <c r="BE13" s="25" t="s">
        <v>226</v>
      </c>
      <c r="BF13" s="25" t="s">
        <v>472</v>
      </c>
      <c r="BG13" s="25" t="s">
        <v>227</v>
      </c>
      <c r="BH13" s="25" t="s">
        <v>135</v>
      </c>
      <c r="BI13" s="25" t="s">
        <v>228</v>
      </c>
      <c r="BJ13" s="25" t="s">
        <v>229</v>
      </c>
      <c r="BK13" s="25" t="s">
        <v>372</v>
      </c>
      <c r="BL13" s="25" t="s">
        <v>677</v>
      </c>
      <c r="BM13" s="25" t="s">
        <v>373</v>
      </c>
      <c r="BN13" s="25" t="s">
        <v>369</v>
      </c>
      <c r="BO13" s="25" t="s">
        <v>370</v>
      </c>
      <c r="BP13" s="25" t="s">
        <v>371</v>
      </c>
      <c r="BQ13" s="25" t="s">
        <v>374</v>
      </c>
      <c r="BR13" s="25" t="s">
        <v>529</v>
      </c>
      <c r="BS13" s="25" t="s">
        <v>375</v>
      </c>
      <c r="BT13" s="25" t="s">
        <v>376</v>
      </c>
      <c r="BU13" s="25" t="s">
        <v>681</v>
      </c>
      <c r="BV13" s="25" t="s">
        <v>682</v>
      </c>
      <c r="BW13" s="25" t="s">
        <v>192</v>
      </c>
      <c r="BX13" s="25" t="s">
        <v>193</v>
      </c>
      <c r="BY13" s="25" t="s">
        <v>212</v>
      </c>
      <c r="BZ13" s="25" t="s">
        <v>685</v>
      </c>
      <c r="CA13" s="25" t="s">
        <v>686</v>
      </c>
      <c r="CB13" s="25" t="s">
        <v>687</v>
      </c>
      <c r="CC13" s="25" t="s">
        <v>689</v>
      </c>
      <c r="CD13" s="25" t="s">
        <v>378</v>
      </c>
      <c r="CE13" s="25" t="s">
        <v>690</v>
      </c>
      <c r="CF13" s="25" t="s">
        <v>379</v>
      </c>
      <c r="CG13" s="25" t="s">
        <v>380</v>
      </c>
      <c r="CH13" s="25" t="s">
        <v>381</v>
      </c>
      <c r="CI13" s="25" t="s">
        <v>382</v>
      </c>
      <c r="CJ13" s="25" t="s">
        <v>693</v>
      </c>
      <c r="CK13" s="25" t="s">
        <v>383</v>
      </c>
      <c r="CL13" s="25" t="s">
        <v>384</v>
      </c>
      <c r="CM13" s="25" t="s">
        <v>385</v>
      </c>
      <c r="CN13" s="25" t="s">
        <v>386</v>
      </c>
      <c r="CO13" s="25" t="s">
        <v>203</v>
      </c>
      <c r="CP13" s="25" t="s">
        <v>387</v>
      </c>
      <c r="CQ13" s="25" t="s">
        <v>696</v>
      </c>
      <c r="CR13" s="25" t="s">
        <v>388</v>
      </c>
      <c r="CS13" s="25" t="s">
        <v>389</v>
      </c>
      <c r="CT13" s="25" t="s">
        <v>390</v>
      </c>
      <c r="CU13" s="25" t="s">
        <v>393</v>
      </c>
      <c r="CV13" s="25" t="s">
        <v>394</v>
      </c>
      <c r="CW13" s="25" t="s">
        <v>395</v>
      </c>
      <c r="CX13" s="25" t="s">
        <v>397</v>
      </c>
      <c r="CY13" s="25" t="s">
        <v>398</v>
      </c>
      <c r="CZ13" s="25" t="s">
        <v>399</v>
      </c>
      <c r="DA13" s="25" t="s">
        <v>400</v>
      </c>
      <c r="DB13" s="25" t="s">
        <v>165</v>
      </c>
      <c r="DC13" s="25" t="s">
        <v>401</v>
      </c>
      <c r="DD13" s="25" t="s">
        <v>702</v>
      </c>
      <c r="DE13" s="25" t="s">
        <v>366</v>
      </c>
      <c r="DF13" s="25" t="s">
        <v>180</v>
      </c>
      <c r="DG13" s="52" t="s">
        <v>704</v>
      </c>
      <c r="DH13" s="52" t="s">
        <v>705</v>
      </c>
      <c r="DI13" s="52" t="s">
        <v>706</v>
      </c>
      <c r="DJ13" s="52" t="s">
        <v>530</v>
      </c>
      <c r="DK13" s="52" t="s">
        <v>708</v>
      </c>
      <c r="DL13" s="52" t="s">
        <v>709</v>
      </c>
      <c r="DM13" s="52" t="s">
        <v>402</v>
      </c>
      <c r="DN13" s="52" t="s">
        <v>403</v>
      </c>
      <c r="DO13" s="52" t="s">
        <v>711</v>
      </c>
      <c r="DP13" s="52" t="s">
        <v>404</v>
      </c>
      <c r="DQ13" s="52" t="s">
        <v>195</v>
      </c>
      <c r="DR13" s="52" t="s">
        <v>405</v>
      </c>
    </row>
    <row r="14" spans="1:122" ht="15.75" x14ac:dyDescent="0.25">
      <c r="A14" s="2">
        <v>1</v>
      </c>
      <c r="B14" s="154" t="s">
        <v>1007</v>
      </c>
      <c r="C14" s="9"/>
      <c r="D14" s="9">
        <v>1</v>
      </c>
      <c r="E14" s="9"/>
      <c r="F14" s="9"/>
      <c r="G14" s="9">
        <v>1</v>
      </c>
      <c r="H14" s="9"/>
      <c r="I14" s="9"/>
      <c r="J14" s="9">
        <v>1</v>
      </c>
      <c r="K14" s="9"/>
      <c r="L14" s="9"/>
      <c r="M14" s="9">
        <v>1</v>
      </c>
      <c r="N14" s="9"/>
      <c r="O14" s="9"/>
      <c r="P14" s="9">
        <v>1</v>
      </c>
      <c r="Q14" s="9"/>
      <c r="R14" s="9"/>
      <c r="S14" s="9">
        <v>1</v>
      </c>
      <c r="T14" s="3"/>
      <c r="U14" s="3"/>
      <c r="V14" s="3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</row>
    <row r="15" spans="1:122" ht="15.75" x14ac:dyDescent="0.25">
      <c r="A15" s="2">
        <v>2</v>
      </c>
      <c r="B15" s="154" t="s">
        <v>1008</v>
      </c>
      <c r="C15" s="9">
        <v>1</v>
      </c>
      <c r="D15" s="9"/>
      <c r="E15" s="9"/>
      <c r="F15" s="9">
        <v>1</v>
      </c>
      <c r="G15" s="9"/>
      <c r="H15" s="9"/>
      <c r="I15" s="9">
        <v>1</v>
      </c>
      <c r="J15" s="9"/>
      <c r="K15" s="9"/>
      <c r="L15" s="9">
        <v>1</v>
      </c>
      <c r="M15" s="9"/>
      <c r="N15" s="9"/>
      <c r="O15" s="9">
        <v>1</v>
      </c>
      <c r="P15" s="9"/>
      <c r="Q15" s="9"/>
      <c r="R15" s="9">
        <v>1</v>
      </c>
      <c r="S15" s="9"/>
      <c r="T15" s="3"/>
      <c r="U15" s="3">
        <v>1</v>
      </c>
      <c r="V15" s="3"/>
      <c r="W15" s="9"/>
      <c r="X15" s="9">
        <v>1</v>
      </c>
      <c r="Y15" s="9"/>
      <c r="Z15" s="9"/>
      <c r="AA15" s="9">
        <v>1</v>
      </c>
      <c r="AB15" s="9"/>
      <c r="AC15" s="9"/>
      <c r="AD15" s="9">
        <v>1</v>
      </c>
      <c r="AE15" s="9"/>
      <c r="AF15" s="9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</row>
    <row r="16" spans="1:122" ht="15.75" x14ac:dyDescent="0.25">
      <c r="A16" s="2">
        <v>3</v>
      </c>
      <c r="B16" s="154" t="s">
        <v>1009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>
        <v>1</v>
      </c>
      <c r="M16" s="9"/>
      <c r="N16" s="9"/>
      <c r="O16" s="9"/>
      <c r="P16" s="9">
        <v>1</v>
      </c>
      <c r="Q16" s="9"/>
      <c r="R16" s="9"/>
      <c r="S16" s="9">
        <v>1</v>
      </c>
      <c r="T16" s="3"/>
      <c r="U16" s="3"/>
      <c r="V16" s="3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>
        <v>1</v>
      </c>
      <c r="CJ16" s="3"/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</row>
    <row r="17" spans="1:122" ht="15.75" x14ac:dyDescent="0.25">
      <c r="A17" s="2">
        <v>4</v>
      </c>
      <c r="B17" s="154" t="s">
        <v>1010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3"/>
      <c r="U17" s="3"/>
      <c r="V17" s="3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/>
      <c r="AE17" s="9">
        <v>1</v>
      </c>
      <c r="AF17" s="9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>
        <v>1</v>
      </c>
      <c r="CD17" s="3"/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</row>
    <row r="18" spans="1:122" ht="15.75" x14ac:dyDescent="0.25">
      <c r="A18" s="2">
        <v>5</v>
      </c>
      <c r="B18" s="154" t="s">
        <v>1011</v>
      </c>
      <c r="C18" s="9"/>
      <c r="D18" s="9">
        <v>1</v>
      </c>
      <c r="E18" s="9"/>
      <c r="F18" s="9"/>
      <c r="G18" s="9">
        <v>1</v>
      </c>
      <c r="H18" s="9"/>
      <c r="I18" s="9">
        <v>1</v>
      </c>
      <c r="J18" s="9"/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3"/>
      <c r="U18" s="3"/>
      <c r="V18" s="3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>
        <v>1</v>
      </c>
      <c r="CD18" s="3"/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</row>
    <row r="19" spans="1:122" ht="15.75" x14ac:dyDescent="0.25">
      <c r="A19" s="2">
        <v>6</v>
      </c>
      <c r="B19" s="154" t="s">
        <v>1012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/>
      <c r="S19" s="9">
        <v>1</v>
      </c>
      <c r="T19" s="3"/>
      <c r="U19" s="3"/>
      <c r="V19" s="3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>
        <v>1</v>
      </c>
      <c r="CD19" s="3"/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>
        <v>1</v>
      </c>
      <c r="DK19" s="3"/>
      <c r="DL19" s="3"/>
      <c r="DM19" s="3"/>
      <c r="DN19" s="3">
        <v>1</v>
      </c>
      <c r="DO19" s="3"/>
      <c r="DP19" s="3"/>
      <c r="DQ19" s="3">
        <v>1</v>
      </c>
      <c r="DR19" s="3"/>
    </row>
    <row r="20" spans="1:122" ht="15.75" x14ac:dyDescent="0.25">
      <c r="A20" s="2">
        <v>7</v>
      </c>
      <c r="B20" s="154" t="s">
        <v>1013</v>
      </c>
      <c r="C20" s="9">
        <v>1</v>
      </c>
      <c r="D20" s="3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/>
      <c r="S20" s="9">
        <v>1</v>
      </c>
      <c r="T20" s="3"/>
      <c r="U20" s="3"/>
      <c r="V20" s="3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/>
      <c r="AE20" s="9">
        <v>1</v>
      </c>
      <c r="AF20" s="9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>
        <v>1</v>
      </c>
      <c r="CG20" s="3"/>
      <c r="CH20" s="3"/>
      <c r="CI20" s="3"/>
      <c r="CJ20" s="3">
        <v>1</v>
      </c>
      <c r="CK20" s="3"/>
      <c r="CL20" s="3">
        <v>1</v>
      </c>
      <c r="CM20" s="3"/>
      <c r="CN20" s="3"/>
      <c r="CO20" s="3">
        <v>1</v>
      </c>
      <c r="CP20" s="3"/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>
        <v>1</v>
      </c>
      <c r="DE20" s="3"/>
      <c r="DF20" s="3"/>
      <c r="DG20" s="3">
        <v>1</v>
      </c>
      <c r="DH20" s="3"/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</row>
    <row r="21" spans="1:122" x14ac:dyDescent="0.25">
      <c r="A21" s="73" t="s">
        <v>124</v>
      </c>
      <c r="B21" s="74"/>
      <c r="C21" s="3">
        <f>SUM(C14:C20)</f>
        <v>4</v>
      </c>
      <c r="D21" s="3">
        <f>SUM(D14:D20)</f>
        <v>3</v>
      </c>
      <c r="E21" s="3">
        <f>SUM(E14:E20)</f>
        <v>0</v>
      </c>
      <c r="F21" s="3">
        <f>SUM(F14:F20)</f>
        <v>4</v>
      </c>
      <c r="G21" s="3">
        <f>SUM(G14:G20)</f>
        <v>3</v>
      </c>
      <c r="H21" s="3">
        <f>SUM(H14:H20)</f>
        <v>0</v>
      </c>
      <c r="I21" s="3">
        <f>SUM(I14:I20)</f>
        <v>5</v>
      </c>
      <c r="J21" s="3">
        <f>SUM(J14:J20)</f>
        <v>2</v>
      </c>
      <c r="K21" s="3">
        <f>SUM(K14:K20)</f>
        <v>0</v>
      </c>
      <c r="L21" s="3">
        <f>SUM(L14:L20)</f>
        <v>4</v>
      </c>
      <c r="M21" s="3">
        <f>SUM(M14:M20)</f>
        <v>3</v>
      </c>
      <c r="N21" s="3">
        <f>SUM(N14:N20)</f>
        <v>0</v>
      </c>
      <c r="O21" s="3">
        <f>SUM(O14:O20)</f>
        <v>4</v>
      </c>
      <c r="P21" s="3">
        <f>SUM(P14:P20)</f>
        <v>3</v>
      </c>
      <c r="Q21" s="3">
        <f>SUM(Q14:Q20)</f>
        <v>0</v>
      </c>
      <c r="R21" s="3">
        <f>SUM(R14:R20)</f>
        <v>1</v>
      </c>
      <c r="S21" s="3">
        <f>SUM(S14:S20)</f>
        <v>6</v>
      </c>
      <c r="T21" s="3">
        <f>SUM(T14:T20)</f>
        <v>0</v>
      </c>
      <c r="U21" s="3">
        <f>SUM(U14:U20)</f>
        <v>1</v>
      </c>
      <c r="V21" s="3">
        <f>SUM(V14:V20)</f>
        <v>6</v>
      </c>
      <c r="W21" s="3">
        <f>SUM(W14:W20)</f>
        <v>0</v>
      </c>
      <c r="X21" s="3">
        <f>SUM(X14:X20)</f>
        <v>1</v>
      </c>
      <c r="Y21" s="3">
        <f>SUM(Y14:Y20)</f>
        <v>6</v>
      </c>
      <c r="Z21" s="3">
        <f>SUM(Z14:Z20)</f>
        <v>0</v>
      </c>
      <c r="AA21" s="3">
        <f>SUM(AA14:AA20)</f>
        <v>1</v>
      </c>
      <c r="AB21" s="3">
        <f>SUM(AB14:AB20)</f>
        <v>6</v>
      </c>
      <c r="AC21" s="3">
        <f>SUM(AC14:AC20)</f>
        <v>0</v>
      </c>
      <c r="AD21" s="3">
        <f>SUM(AD14:AD20)</f>
        <v>1</v>
      </c>
      <c r="AE21" s="3">
        <f>SUM(AE14:AE20)</f>
        <v>6</v>
      </c>
      <c r="AF21" s="3">
        <f>SUM(AF14:AF20)</f>
        <v>0</v>
      </c>
      <c r="AG21" s="3">
        <f>SUM(AG14:AG20)</f>
        <v>1</v>
      </c>
      <c r="AH21" s="3">
        <f>SUM(AH14:AH20)</f>
        <v>6</v>
      </c>
      <c r="AI21" s="3">
        <f>SUM(AI14:AI20)</f>
        <v>0</v>
      </c>
      <c r="AJ21" s="3">
        <f>SUM(AJ14:AJ20)</f>
        <v>1</v>
      </c>
      <c r="AK21" s="3">
        <f>SUM(AK14:AK20)</f>
        <v>6</v>
      </c>
      <c r="AL21" s="3">
        <f>SUM(AL14:AL20)</f>
        <v>0</v>
      </c>
      <c r="AM21" s="3">
        <f>SUM(AM14:AM20)</f>
        <v>1</v>
      </c>
      <c r="AN21" s="3">
        <f>SUM(AN14:AN20)</f>
        <v>6</v>
      </c>
      <c r="AO21" s="3">
        <f>SUM(AO14:AO20)</f>
        <v>0</v>
      </c>
      <c r="AP21" s="3">
        <f>SUM(AP14:AP20)</f>
        <v>1</v>
      </c>
      <c r="AQ21" s="3">
        <f>SUM(AQ14:AQ20)</f>
        <v>6</v>
      </c>
      <c r="AR21" s="3">
        <f>SUM(AR14:AR20)</f>
        <v>0</v>
      </c>
      <c r="AS21" s="3">
        <f>SUM(AS14:AS20)</f>
        <v>1</v>
      </c>
      <c r="AT21" s="3">
        <f>SUM(AT14:AT20)</f>
        <v>6</v>
      </c>
      <c r="AU21" s="3">
        <f>SUM(AU14:AU20)</f>
        <v>0</v>
      </c>
      <c r="AV21" s="3">
        <f>SUM(AV14:AV20)</f>
        <v>1</v>
      </c>
      <c r="AW21" s="3">
        <f>SUM(AW14:AW20)</f>
        <v>6</v>
      </c>
      <c r="AX21" s="3">
        <f>SUM(AX14:AX20)</f>
        <v>0</v>
      </c>
      <c r="AY21" s="3">
        <f>SUM(AY14:AY20)</f>
        <v>1</v>
      </c>
      <c r="AZ21" s="3">
        <f>SUM(AZ14:AZ20)</f>
        <v>6</v>
      </c>
      <c r="BA21" s="3">
        <f>SUM(BA14:BA20)</f>
        <v>0</v>
      </c>
      <c r="BB21" s="3">
        <f>SUM(BB14:BB20)</f>
        <v>1</v>
      </c>
      <c r="BC21" s="3">
        <f>SUM(BC14:BC20)</f>
        <v>6</v>
      </c>
      <c r="BD21" s="3">
        <f>SUM(BD14:BD20)</f>
        <v>0</v>
      </c>
      <c r="BE21" s="3">
        <f>SUM(BE14:BE20)</f>
        <v>1</v>
      </c>
      <c r="BF21" s="3">
        <f>SUM(BF14:BF20)</f>
        <v>6</v>
      </c>
      <c r="BG21" s="3">
        <f>SUM(BG14:BG20)</f>
        <v>0</v>
      </c>
      <c r="BH21" s="3">
        <f>SUM(BH14:BH20)</f>
        <v>1</v>
      </c>
      <c r="BI21" s="3">
        <f>SUM(BI14:BI20)</f>
        <v>6</v>
      </c>
      <c r="BJ21" s="3">
        <f>SUM(BJ14:BJ20)</f>
        <v>0</v>
      </c>
      <c r="BK21" s="3">
        <f>SUM(BK14:BK20)</f>
        <v>1</v>
      </c>
      <c r="BL21" s="3">
        <f>SUM(BL14:BL20)</f>
        <v>6</v>
      </c>
      <c r="BM21" s="3">
        <f>SUM(BM14:BM20)</f>
        <v>0</v>
      </c>
      <c r="BN21" s="3">
        <f>SUM(BN14:BN20)</f>
        <v>1</v>
      </c>
      <c r="BO21" s="3">
        <f>SUM(BO14:BO20)</f>
        <v>6</v>
      </c>
      <c r="BP21" s="3">
        <f>SUM(BP14:BP20)</f>
        <v>0</v>
      </c>
      <c r="BQ21" s="3">
        <f>SUM(BQ14:BQ20)</f>
        <v>1</v>
      </c>
      <c r="BR21" s="3">
        <f>SUM(BR14:BR20)</f>
        <v>6</v>
      </c>
      <c r="BS21" s="3">
        <f>SUM(BS14:BS20)</f>
        <v>0</v>
      </c>
      <c r="BT21" s="3">
        <f>SUM(BT14:BT20)</f>
        <v>1</v>
      </c>
      <c r="BU21" s="3">
        <f>SUM(BU14:BU20)</f>
        <v>6</v>
      </c>
      <c r="BV21" s="3">
        <f>SUM(BV14:BV20)</f>
        <v>0</v>
      </c>
      <c r="BW21" s="3">
        <f>SUM(BW14:BW20)</f>
        <v>1</v>
      </c>
      <c r="BX21" s="3">
        <f>SUM(BX14:BX20)</f>
        <v>6</v>
      </c>
      <c r="BY21" s="3">
        <f>SUM(BY14:BY20)</f>
        <v>0</v>
      </c>
      <c r="BZ21" s="3">
        <f>SUM(BZ14:BZ20)</f>
        <v>1</v>
      </c>
      <c r="CA21" s="3">
        <f>SUM(CA14:CA20)</f>
        <v>6</v>
      </c>
      <c r="CB21" s="3">
        <f>SUM(CB14:CB20)</f>
        <v>0</v>
      </c>
      <c r="CC21" s="3">
        <f>SUM(CC14:CC20)</f>
        <v>4</v>
      </c>
      <c r="CD21" s="3">
        <f>SUM(CD14:CD20)</f>
        <v>3</v>
      </c>
      <c r="CE21" s="3">
        <f>SUM(CE14:CE20)</f>
        <v>0</v>
      </c>
      <c r="CF21" s="3">
        <f>SUM(CF14:CF20)</f>
        <v>2</v>
      </c>
      <c r="CG21" s="3">
        <f>SUM(CG14:CG20)</f>
        <v>5</v>
      </c>
      <c r="CH21" s="3">
        <f>SUM(CH14:CH20)</f>
        <v>0</v>
      </c>
      <c r="CI21" s="3">
        <f>SUM(CI14:CI20)</f>
        <v>2</v>
      </c>
      <c r="CJ21" s="3">
        <f>SUM(CJ14:CJ20)</f>
        <v>5</v>
      </c>
      <c r="CK21" s="3">
        <f>SUM(CK14:CK20)</f>
        <v>0</v>
      </c>
      <c r="CL21" s="3">
        <f>SUM(CL14:CL20)</f>
        <v>2</v>
      </c>
      <c r="CM21" s="3">
        <f>SUM(CM14:CM20)</f>
        <v>5</v>
      </c>
      <c r="CN21" s="3">
        <f>SUM(CN14:CN20)</f>
        <v>0</v>
      </c>
      <c r="CO21" s="3">
        <f>SUM(CO14:CO20)</f>
        <v>2</v>
      </c>
      <c r="CP21" s="3">
        <f>SUM(CP14:CP20)</f>
        <v>5</v>
      </c>
      <c r="CQ21" s="3">
        <f>SUM(CQ14:CQ20)</f>
        <v>0</v>
      </c>
      <c r="CR21" s="3">
        <f>SUM(CR14:CR20)</f>
        <v>1</v>
      </c>
      <c r="CS21" s="3">
        <f>SUM(CS14:CS20)</f>
        <v>6</v>
      </c>
      <c r="CT21" s="3">
        <f>SUM(CT14:CT20)</f>
        <v>0</v>
      </c>
      <c r="CU21" s="3">
        <f>SUM(CU14:CU20)</f>
        <v>1</v>
      </c>
      <c r="CV21" s="3">
        <f>SUM(CV14:CV20)</f>
        <v>6</v>
      </c>
      <c r="CW21" s="3">
        <f>SUM(CW14:CW20)</f>
        <v>0</v>
      </c>
      <c r="CX21" s="3">
        <f>SUM(CX14:CX20)</f>
        <v>1</v>
      </c>
      <c r="CY21" s="3">
        <f>SUM(CY14:CY20)</f>
        <v>6</v>
      </c>
      <c r="CZ21" s="3">
        <f>SUM(CZ14:CZ20)</f>
        <v>0</v>
      </c>
      <c r="DA21" s="3">
        <f>SUM(DA14:DA20)</f>
        <v>1</v>
      </c>
      <c r="DB21" s="3">
        <f>SUM(DB14:DB20)</f>
        <v>6</v>
      </c>
      <c r="DC21" s="3">
        <f>SUM(DC14:DC20)</f>
        <v>0</v>
      </c>
      <c r="DD21" s="3">
        <f>SUM(DD14:DD20)</f>
        <v>2</v>
      </c>
      <c r="DE21" s="3">
        <f>SUM(DE14:DE20)</f>
        <v>5</v>
      </c>
      <c r="DF21" s="3">
        <f>SUM(DF14:DF20)</f>
        <v>0</v>
      </c>
      <c r="DG21" s="3">
        <f>SUM(DG14:DG20)</f>
        <v>2</v>
      </c>
      <c r="DH21" s="3">
        <f>SUM(DH14:DH20)</f>
        <v>5</v>
      </c>
      <c r="DI21" s="3">
        <f>SUM(DI14:DI20)</f>
        <v>0</v>
      </c>
      <c r="DJ21" s="3">
        <f>SUM(DJ14:DJ20)</f>
        <v>2</v>
      </c>
      <c r="DK21" s="3">
        <f>SUM(DK14:DK20)</f>
        <v>5</v>
      </c>
      <c r="DL21" s="3">
        <f>SUM(DL14:DL20)</f>
        <v>0</v>
      </c>
      <c r="DM21" s="3">
        <f>SUM(DM14:DM20)</f>
        <v>1</v>
      </c>
      <c r="DN21" s="3">
        <f>SUM(DN14:DN20)</f>
        <v>6</v>
      </c>
      <c r="DO21" s="3">
        <f>SUM(DO14:DO20)</f>
        <v>0</v>
      </c>
      <c r="DP21" s="3">
        <f>SUM(DP14:DP20)</f>
        <v>1</v>
      </c>
      <c r="DQ21" s="3">
        <f>SUM(DQ14:DQ20)</f>
        <v>6</v>
      </c>
      <c r="DR21" s="3">
        <f>SUM(DR14:DR20)</f>
        <v>0</v>
      </c>
    </row>
    <row r="22" spans="1:122" ht="37.5" customHeight="1" x14ac:dyDescent="0.25">
      <c r="A22" s="75" t="s">
        <v>556</v>
      </c>
      <c r="B22" s="76"/>
      <c r="C22" s="23">
        <f>C21/7%</f>
        <v>57.142857142857139</v>
      </c>
      <c r="D22" s="23">
        <f t="shared" ref="D22:BO22" si="0">D21/7%</f>
        <v>42.857142857142854</v>
      </c>
      <c r="E22" s="23">
        <f t="shared" si="0"/>
        <v>0</v>
      </c>
      <c r="F22" s="23">
        <f t="shared" si="0"/>
        <v>57.142857142857139</v>
      </c>
      <c r="G22" s="23">
        <f t="shared" si="0"/>
        <v>42.857142857142854</v>
      </c>
      <c r="H22" s="23">
        <f t="shared" si="0"/>
        <v>0</v>
      </c>
      <c r="I22" s="23">
        <f t="shared" si="0"/>
        <v>71.428571428571416</v>
      </c>
      <c r="J22" s="23">
        <f t="shared" si="0"/>
        <v>28.571428571428569</v>
      </c>
      <c r="K22" s="23">
        <f t="shared" si="0"/>
        <v>0</v>
      </c>
      <c r="L22" s="23">
        <f t="shared" si="0"/>
        <v>57.142857142857139</v>
      </c>
      <c r="M22" s="23">
        <f t="shared" si="0"/>
        <v>42.857142857142854</v>
      </c>
      <c r="N22" s="23">
        <f t="shared" si="0"/>
        <v>0</v>
      </c>
      <c r="O22" s="23">
        <f t="shared" si="0"/>
        <v>57.142857142857139</v>
      </c>
      <c r="P22" s="23">
        <f t="shared" si="0"/>
        <v>42.857142857142854</v>
      </c>
      <c r="Q22" s="23">
        <f t="shared" si="0"/>
        <v>0</v>
      </c>
      <c r="R22" s="23">
        <f t="shared" si="0"/>
        <v>14.285714285714285</v>
      </c>
      <c r="S22" s="23">
        <f t="shared" si="0"/>
        <v>85.714285714285708</v>
      </c>
      <c r="T22" s="23">
        <f t="shared" si="0"/>
        <v>0</v>
      </c>
      <c r="U22" s="23">
        <f t="shared" si="0"/>
        <v>14.285714285714285</v>
      </c>
      <c r="V22" s="23">
        <f t="shared" si="0"/>
        <v>85.714285714285708</v>
      </c>
      <c r="W22" s="23">
        <f t="shared" si="0"/>
        <v>0</v>
      </c>
      <c r="X22" s="23">
        <f t="shared" si="0"/>
        <v>14.285714285714285</v>
      </c>
      <c r="Y22" s="23">
        <f t="shared" si="0"/>
        <v>85.714285714285708</v>
      </c>
      <c r="Z22" s="23">
        <f t="shared" si="0"/>
        <v>0</v>
      </c>
      <c r="AA22" s="23">
        <f t="shared" si="0"/>
        <v>14.285714285714285</v>
      </c>
      <c r="AB22" s="23">
        <f t="shared" si="0"/>
        <v>85.714285714285708</v>
      </c>
      <c r="AC22" s="23">
        <f t="shared" si="0"/>
        <v>0</v>
      </c>
      <c r="AD22" s="23">
        <f t="shared" si="0"/>
        <v>14.285714285714285</v>
      </c>
      <c r="AE22" s="23">
        <f t="shared" si="0"/>
        <v>85.714285714285708</v>
      </c>
      <c r="AF22" s="23">
        <f t="shared" si="0"/>
        <v>0</v>
      </c>
      <c r="AG22" s="23">
        <f t="shared" si="0"/>
        <v>14.285714285714285</v>
      </c>
      <c r="AH22" s="23">
        <f t="shared" si="0"/>
        <v>85.714285714285708</v>
      </c>
      <c r="AI22" s="23">
        <f t="shared" si="0"/>
        <v>0</v>
      </c>
      <c r="AJ22" s="23">
        <f t="shared" si="0"/>
        <v>14.285714285714285</v>
      </c>
      <c r="AK22" s="23">
        <f t="shared" si="0"/>
        <v>85.714285714285708</v>
      </c>
      <c r="AL22" s="23">
        <f t="shared" si="0"/>
        <v>0</v>
      </c>
      <c r="AM22" s="23">
        <f t="shared" si="0"/>
        <v>14.285714285714285</v>
      </c>
      <c r="AN22" s="23">
        <f t="shared" si="0"/>
        <v>85.714285714285708</v>
      </c>
      <c r="AO22" s="23">
        <f t="shared" si="0"/>
        <v>0</v>
      </c>
      <c r="AP22" s="23">
        <f t="shared" si="0"/>
        <v>14.285714285714285</v>
      </c>
      <c r="AQ22" s="23">
        <f t="shared" si="0"/>
        <v>85.714285714285708</v>
      </c>
      <c r="AR22" s="23">
        <f t="shared" si="0"/>
        <v>0</v>
      </c>
      <c r="AS22" s="23">
        <f t="shared" si="0"/>
        <v>14.285714285714285</v>
      </c>
      <c r="AT22" s="23">
        <f t="shared" si="0"/>
        <v>85.714285714285708</v>
      </c>
      <c r="AU22" s="23">
        <f t="shared" si="0"/>
        <v>0</v>
      </c>
      <c r="AV22" s="23">
        <f t="shared" si="0"/>
        <v>14.285714285714285</v>
      </c>
      <c r="AW22" s="23">
        <f t="shared" si="0"/>
        <v>85.714285714285708</v>
      </c>
      <c r="AX22" s="23">
        <f t="shared" si="0"/>
        <v>0</v>
      </c>
      <c r="AY22" s="23">
        <f t="shared" si="0"/>
        <v>14.285714285714285</v>
      </c>
      <c r="AZ22" s="23">
        <f t="shared" si="0"/>
        <v>85.714285714285708</v>
      </c>
      <c r="BA22" s="23">
        <f t="shared" si="0"/>
        <v>0</v>
      </c>
      <c r="BB22" s="23">
        <f t="shared" si="0"/>
        <v>14.285714285714285</v>
      </c>
      <c r="BC22" s="23">
        <f t="shared" si="0"/>
        <v>85.714285714285708</v>
      </c>
      <c r="BD22" s="23">
        <f t="shared" si="0"/>
        <v>0</v>
      </c>
      <c r="BE22" s="23">
        <f t="shared" si="0"/>
        <v>14.285714285714285</v>
      </c>
      <c r="BF22" s="23">
        <f t="shared" si="0"/>
        <v>85.714285714285708</v>
      </c>
      <c r="BG22" s="23">
        <f t="shared" si="0"/>
        <v>0</v>
      </c>
      <c r="BH22" s="23">
        <f t="shared" si="0"/>
        <v>14.285714285714285</v>
      </c>
      <c r="BI22" s="23">
        <f t="shared" si="0"/>
        <v>85.714285714285708</v>
      </c>
      <c r="BJ22" s="23">
        <f t="shared" si="0"/>
        <v>0</v>
      </c>
      <c r="BK22" s="23">
        <f t="shared" si="0"/>
        <v>14.285714285714285</v>
      </c>
      <c r="BL22" s="23">
        <f t="shared" si="0"/>
        <v>85.714285714285708</v>
      </c>
      <c r="BM22" s="23">
        <f t="shared" si="0"/>
        <v>0</v>
      </c>
      <c r="BN22" s="23">
        <f t="shared" si="0"/>
        <v>14.285714285714285</v>
      </c>
      <c r="BO22" s="23">
        <f t="shared" si="0"/>
        <v>85.714285714285708</v>
      </c>
      <c r="BP22" s="23">
        <f t="shared" ref="BP22:DR22" si="1">BP21/7%</f>
        <v>0</v>
      </c>
      <c r="BQ22" s="23">
        <f t="shared" si="1"/>
        <v>14.285714285714285</v>
      </c>
      <c r="BR22" s="23">
        <f t="shared" si="1"/>
        <v>85.714285714285708</v>
      </c>
      <c r="BS22" s="23">
        <f t="shared" si="1"/>
        <v>0</v>
      </c>
      <c r="BT22" s="23">
        <f t="shared" si="1"/>
        <v>14.285714285714285</v>
      </c>
      <c r="BU22" s="23">
        <f t="shared" si="1"/>
        <v>85.714285714285708</v>
      </c>
      <c r="BV22" s="23">
        <f t="shared" si="1"/>
        <v>0</v>
      </c>
      <c r="BW22" s="23">
        <f t="shared" si="1"/>
        <v>14.285714285714285</v>
      </c>
      <c r="BX22" s="23">
        <f t="shared" si="1"/>
        <v>85.714285714285708</v>
      </c>
      <c r="BY22" s="23">
        <f t="shared" si="1"/>
        <v>0</v>
      </c>
      <c r="BZ22" s="23">
        <f t="shared" si="1"/>
        <v>14.285714285714285</v>
      </c>
      <c r="CA22" s="23">
        <f t="shared" si="1"/>
        <v>85.714285714285708</v>
      </c>
      <c r="CB22" s="23">
        <f t="shared" si="1"/>
        <v>0</v>
      </c>
      <c r="CC22" s="23">
        <f t="shared" si="1"/>
        <v>57.142857142857139</v>
      </c>
      <c r="CD22" s="23">
        <f t="shared" si="1"/>
        <v>42.857142857142854</v>
      </c>
      <c r="CE22" s="23">
        <f t="shared" si="1"/>
        <v>0</v>
      </c>
      <c r="CF22" s="23">
        <f t="shared" si="1"/>
        <v>28.571428571428569</v>
      </c>
      <c r="CG22" s="23">
        <f t="shared" si="1"/>
        <v>71.428571428571416</v>
      </c>
      <c r="CH22" s="23">
        <f t="shared" si="1"/>
        <v>0</v>
      </c>
      <c r="CI22" s="23">
        <f t="shared" si="1"/>
        <v>28.571428571428569</v>
      </c>
      <c r="CJ22" s="23">
        <f t="shared" si="1"/>
        <v>71.428571428571416</v>
      </c>
      <c r="CK22" s="23">
        <f t="shared" si="1"/>
        <v>0</v>
      </c>
      <c r="CL22" s="23">
        <f t="shared" si="1"/>
        <v>28.571428571428569</v>
      </c>
      <c r="CM22" s="23">
        <f t="shared" si="1"/>
        <v>71.428571428571416</v>
      </c>
      <c r="CN22" s="23">
        <f t="shared" si="1"/>
        <v>0</v>
      </c>
      <c r="CO22" s="23">
        <f t="shared" si="1"/>
        <v>28.571428571428569</v>
      </c>
      <c r="CP22" s="23">
        <f t="shared" si="1"/>
        <v>71.428571428571416</v>
      </c>
      <c r="CQ22" s="23">
        <f t="shared" si="1"/>
        <v>0</v>
      </c>
      <c r="CR22" s="23">
        <f t="shared" si="1"/>
        <v>14.285714285714285</v>
      </c>
      <c r="CS22" s="23">
        <f t="shared" si="1"/>
        <v>85.714285714285708</v>
      </c>
      <c r="CT22" s="23">
        <f t="shared" si="1"/>
        <v>0</v>
      </c>
      <c r="CU22" s="23">
        <f t="shared" si="1"/>
        <v>14.285714285714285</v>
      </c>
      <c r="CV22" s="23">
        <f t="shared" si="1"/>
        <v>85.714285714285708</v>
      </c>
      <c r="CW22" s="23">
        <f t="shared" si="1"/>
        <v>0</v>
      </c>
      <c r="CX22" s="23">
        <f t="shared" si="1"/>
        <v>14.285714285714285</v>
      </c>
      <c r="CY22" s="23">
        <f t="shared" si="1"/>
        <v>85.714285714285708</v>
      </c>
      <c r="CZ22" s="23">
        <f t="shared" si="1"/>
        <v>0</v>
      </c>
      <c r="DA22" s="23">
        <f t="shared" si="1"/>
        <v>14.285714285714285</v>
      </c>
      <c r="DB22" s="23">
        <f t="shared" si="1"/>
        <v>85.714285714285708</v>
      </c>
      <c r="DC22" s="23">
        <f t="shared" si="1"/>
        <v>0</v>
      </c>
      <c r="DD22" s="23">
        <f t="shared" si="1"/>
        <v>28.571428571428569</v>
      </c>
      <c r="DE22" s="23">
        <f t="shared" si="1"/>
        <v>71.428571428571416</v>
      </c>
      <c r="DF22" s="23">
        <f t="shared" si="1"/>
        <v>0</v>
      </c>
      <c r="DG22" s="23">
        <f t="shared" si="1"/>
        <v>28.571428571428569</v>
      </c>
      <c r="DH22" s="23">
        <f t="shared" si="1"/>
        <v>71.428571428571416</v>
      </c>
      <c r="DI22" s="23">
        <f t="shared" si="1"/>
        <v>0</v>
      </c>
      <c r="DJ22" s="23">
        <f t="shared" si="1"/>
        <v>28.571428571428569</v>
      </c>
      <c r="DK22" s="23">
        <f t="shared" si="1"/>
        <v>71.428571428571416</v>
      </c>
      <c r="DL22" s="23">
        <f t="shared" si="1"/>
        <v>0</v>
      </c>
      <c r="DM22" s="23">
        <f t="shared" si="1"/>
        <v>14.285714285714285</v>
      </c>
      <c r="DN22" s="23">
        <f t="shared" si="1"/>
        <v>85.714285714285708</v>
      </c>
      <c r="DO22" s="23">
        <f t="shared" si="1"/>
        <v>0</v>
      </c>
      <c r="DP22" s="23">
        <f t="shared" si="1"/>
        <v>14.285714285714285</v>
      </c>
      <c r="DQ22" s="23">
        <f t="shared" si="1"/>
        <v>85.714285714285708</v>
      </c>
      <c r="DR22" s="23">
        <f t="shared" si="1"/>
        <v>0</v>
      </c>
    </row>
    <row r="24" spans="1:122" x14ac:dyDescent="0.25">
      <c r="B24" s="123" t="s">
        <v>996</v>
      </c>
      <c r="C24" s="123"/>
      <c r="D24" s="123"/>
      <c r="E24" s="123"/>
      <c r="F24" s="40"/>
      <c r="G24" s="40"/>
    </row>
    <row r="25" spans="1:122" x14ac:dyDescent="0.25">
      <c r="B25" s="4" t="s">
        <v>531</v>
      </c>
      <c r="C25" s="4" t="s">
        <v>539</v>
      </c>
      <c r="D25" s="3">
        <v>4</v>
      </c>
      <c r="E25" s="27">
        <v>57</v>
      </c>
    </row>
    <row r="26" spans="1:122" x14ac:dyDescent="0.25">
      <c r="B26" s="4" t="s">
        <v>532</v>
      </c>
      <c r="C26" s="4" t="s">
        <v>539</v>
      </c>
      <c r="D26" s="3">
        <v>3</v>
      </c>
      <c r="E26" s="27">
        <v>43</v>
      </c>
    </row>
    <row r="27" spans="1:122" x14ac:dyDescent="0.25">
      <c r="B27" s="4" t="s">
        <v>533</v>
      </c>
      <c r="C27" s="4" t="s">
        <v>539</v>
      </c>
      <c r="D27" s="3">
        <f t="shared" ref="D26:D27" si="2">E27/100*7</f>
        <v>0</v>
      </c>
      <c r="E27" s="27">
        <f>(E22+H22+K22+N22)/4</f>
        <v>0</v>
      </c>
    </row>
    <row r="28" spans="1:122" x14ac:dyDescent="0.25">
      <c r="B28" s="4"/>
      <c r="C28" s="4"/>
      <c r="D28" s="28">
        <f>SUM(D25:D27)</f>
        <v>7</v>
      </c>
      <c r="E28" s="29">
        <f>SUM(E25:E27)</f>
        <v>100</v>
      </c>
    </row>
    <row r="29" spans="1:122" ht="29.25" customHeight="1" x14ac:dyDescent="0.25">
      <c r="B29" s="4"/>
      <c r="C29" s="19"/>
      <c r="D29" s="111" t="s">
        <v>275</v>
      </c>
      <c r="E29" s="111"/>
      <c r="F29" s="112" t="s">
        <v>276</v>
      </c>
      <c r="G29" s="112"/>
    </row>
    <row r="30" spans="1:122" x14ac:dyDescent="0.25">
      <c r="B30" s="4" t="s">
        <v>531</v>
      </c>
      <c r="C30" s="19" t="s">
        <v>540</v>
      </c>
      <c r="D30" s="30">
        <f>E30/100*7</f>
        <v>2.0299999999999998</v>
      </c>
      <c r="E30" s="27">
        <v>29</v>
      </c>
      <c r="F30" s="3">
        <v>1</v>
      </c>
      <c r="G30" s="3">
        <v>14</v>
      </c>
    </row>
    <row r="31" spans="1:122" x14ac:dyDescent="0.25">
      <c r="B31" s="4" t="s">
        <v>532</v>
      </c>
      <c r="C31" s="19" t="s">
        <v>540</v>
      </c>
      <c r="D31" s="30">
        <f t="shared" ref="D31:D32" si="3">E31/100*7</f>
        <v>4.97</v>
      </c>
      <c r="E31" s="27">
        <v>71</v>
      </c>
      <c r="F31" s="3">
        <v>6</v>
      </c>
      <c r="G31" s="3">
        <v>86</v>
      </c>
    </row>
    <row r="32" spans="1:122" x14ac:dyDescent="0.25">
      <c r="B32" s="4" t="s">
        <v>533</v>
      </c>
      <c r="C32" s="19" t="s">
        <v>540</v>
      </c>
      <c r="D32" s="30">
        <f t="shared" si="3"/>
        <v>0</v>
      </c>
      <c r="E32" s="27">
        <f>(Q22+T22+W22+Z22)/4</f>
        <v>0</v>
      </c>
      <c r="F32" s="3">
        <f t="shared" ref="F31:F32" si="4">G32/100*7</f>
        <v>0</v>
      </c>
      <c r="G32" s="3">
        <f>(AC22+AF22+AI22+AL22)/4</f>
        <v>0</v>
      </c>
    </row>
    <row r="33" spans="2:13" x14ac:dyDescent="0.25">
      <c r="B33" s="4"/>
      <c r="C33" s="19"/>
      <c r="D33" s="29">
        <f>SUM(D30:D32)</f>
        <v>7</v>
      </c>
      <c r="E33" s="29">
        <f>SUM(E30:E32)</f>
        <v>100</v>
      </c>
      <c r="F33" s="155">
        <f>SUM(F30:F32)</f>
        <v>7</v>
      </c>
      <c r="G33" s="41">
        <f>SUM(G30:G32)</f>
        <v>100</v>
      </c>
    </row>
    <row r="34" spans="2:13" x14ac:dyDescent="0.25">
      <c r="B34" s="4" t="s">
        <v>531</v>
      </c>
      <c r="C34" s="4" t="s">
        <v>541</v>
      </c>
      <c r="D34" s="3">
        <v>1</v>
      </c>
      <c r="E34" s="27">
        <v>14</v>
      </c>
    </row>
    <row r="35" spans="2:13" x14ac:dyDescent="0.25">
      <c r="B35" s="4" t="s">
        <v>532</v>
      </c>
      <c r="C35" s="4" t="s">
        <v>541</v>
      </c>
      <c r="D35" s="3">
        <v>6</v>
      </c>
      <c r="E35" s="27">
        <v>86</v>
      </c>
    </row>
    <row r="36" spans="2:13" x14ac:dyDescent="0.25">
      <c r="B36" s="4" t="s">
        <v>533</v>
      </c>
      <c r="C36" s="4" t="s">
        <v>541</v>
      </c>
      <c r="D36" s="3">
        <f t="shared" ref="D35:D36" si="5">E36/100*7</f>
        <v>0</v>
      </c>
      <c r="E36" s="27">
        <f>(AO22+AR22+AU22+AX22)/4</f>
        <v>0</v>
      </c>
    </row>
    <row r="37" spans="2:13" x14ac:dyDescent="0.25">
      <c r="B37" s="31"/>
      <c r="C37" s="31"/>
      <c r="D37" s="34">
        <f>SUM(D34:D36)</f>
        <v>7</v>
      </c>
      <c r="E37" s="35">
        <f>SUM(E34:E36)</f>
        <v>100</v>
      </c>
      <c r="F37" s="36"/>
    </row>
    <row r="38" spans="2:13" x14ac:dyDescent="0.25">
      <c r="B38" s="4"/>
      <c r="C38" s="4"/>
      <c r="D38" s="111" t="s">
        <v>282</v>
      </c>
      <c r="E38" s="111"/>
      <c r="F38" s="111" t="s">
        <v>278</v>
      </c>
      <c r="G38" s="111"/>
      <c r="H38" s="124" t="s">
        <v>283</v>
      </c>
      <c r="I38" s="124"/>
      <c r="J38" s="124" t="s">
        <v>284</v>
      </c>
      <c r="K38" s="124"/>
      <c r="L38" s="124" t="s">
        <v>43</v>
      </c>
      <c r="M38" s="124"/>
    </row>
    <row r="39" spans="2:13" x14ac:dyDescent="0.25">
      <c r="B39" s="4" t="s">
        <v>531</v>
      </c>
      <c r="C39" s="4" t="s">
        <v>542</v>
      </c>
      <c r="D39" s="3">
        <v>1</v>
      </c>
      <c r="E39" s="27">
        <v>14</v>
      </c>
      <c r="F39" s="3">
        <f>G39/100*7</f>
        <v>1</v>
      </c>
      <c r="G39" s="27">
        <f>(BK22+BN22+BQ22+BT22)/4</f>
        <v>14.285714285714285</v>
      </c>
      <c r="H39" s="3">
        <v>2</v>
      </c>
      <c r="I39" s="27">
        <v>29</v>
      </c>
      <c r="J39" s="3">
        <v>2</v>
      </c>
      <c r="K39" s="27">
        <v>29</v>
      </c>
      <c r="L39" s="3">
        <v>2</v>
      </c>
      <c r="M39" s="27">
        <v>29</v>
      </c>
    </row>
    <row r="40" spans="2:13" x14ac:dyDescent="0.25">
      <c r="B40" s="4" t="s">
        <v>532</v>
      </c>
      <c r="C40" s="4" t="s">
        <v>542</v>
      </c>
      <c r="D40" s="3">
        <v>6</v>
      </c>
      <c r="E40" s="27">
        <v>86</v>
      </c>
      <c r="F40" s="3">
        <f t="shared" ref="F40:F41" si="6">G40/100*7</f>
        <v>6</v>
      </c>
      <c r="G40" s="27">
        <f>(BL22+BO22+BR22+BU22)/4</f>
        <v>85.714285714285708</v>
      </c>
      <c r="H40" s="3">
        <v>5</v>
      </c>
      <c r="I40" s="27">
        <v>71</v>
      </c>
      <c r="J40" s="3">
        <v>5</v>
      </c>
      <c r="K40" s="27">
        <v>71</v>
      </c>
      <c r="L40" s="3">
        <v>5</v>
      </c>
      <c r="M40" s="27">
        <v>71</v>
      </c>
    </row>
    <row r="41" spans="2:13" x14ac:dyDescent="0.25">
      <c r="B41" s="4" t="s">
        <v>533</v>
      </c>
      <c r="C41" s="4" t="s">
        <v>542</v>
      </c>
      <c r="D41" s="3">
        <f t="shared" ref="D40:D41" si="7">E41/100*7</f>
        <v>0</v>
      </c>
      <c r="E41" s="27">
        <f>(BA22+BD22+BG22+BJ22)/4</f>
        <v>0</v>
      </c>
      <c r="F41" s="3">
        <f t="shared" si="6"/>
        <v>0</v>
      </c>
      <c r="G41" s="27">
        <f>(BM22+BP22+BS22+BV22)/4</f>
        <v>0</v>
      </c>
      <c r="H41" s="3">
        <f t="shared" ref="H40:H41" si="8">I41/100*7</f>
        <v>0</v>
      </c>
      <c r="I41" s="27">
        <f>(BY22+CB22+CE22+CH22)/4</f>
        <v>0</v>
      </c>
      <c r="J41" s="3">
        <f t="shared" ref="J40:J41" si="9">K41/100*7</f>
        <v>0</v>
      </c>
      <c r="K41" s="27">
        <f>(CK22+CN22+CQ22+CT22)/4</f>
        <v>0</v>
      </c>
      <c r="L41" s="3">
        <f t="shared" ref="L40:L41" si="10">M41/100*7</f>
        <v>0</v>
      </c>
      <c r="M41" s="27">
        <f>(CW22+CZ22+DC22+DF22)/4</f>
        <v>0</v>
      </c>
    </row>
    <row r="42" spans="2:13" x14ac:dyDescent="0.25">
      <c r="B42" s="4"/>
      <c r="C42" s="4"/>
      <c r="D42" s="28">
        <f>SUM(D39:D41)</f>
        <v>7</v>
      </c>
      <c r="E42" s="28">
        <f>SUM(E39:E41)</f>
        <v>100</v>
      </c>
      <c r="F42" s="28">
        <v>0</v>
      </c>
      <c r="G42" s="28">
        <v>0</v>
      </c>
      <c r="H42" s="28">
        <f t="shared" ref="H42:M42" si="11">SUM(H39:H41)</f>
        <v>7</v>
      </c>
      <c r="I42" s="29">
        <f t="shared" si="11"/>
        <v>100</v>
      </c>
      <c r="J42" s="28">
        <f t="shared" si="11"/>
        <v>7</v>
      </c>
      <c r="K42" s="29">
        <f t="shared" si="11"/>
        <v>100</v>
      </c>
      <c r="L42" s="28">
        <f t="shared" si="11"/>
        <v>7</v>
      </c>
      <c r="M42" s="29">
        <f t="shared" si="11"/>
        <v>100</v>
      </c>
    </row>
    <row r="43" spans="2:13" x14ac:dyDescent="0.25">
      <c r="B43" s="4" t="s">
        <v>531</v>
      </c>
      <c r="C43" s="4" t="s">
        <v>543</v>
      </c>
      <c r="D43" s="3">
        <v>2</v>
      </c>
      <c r="E43" s="27">
        <v>29</v>
      </c>
    </row>
    <row r="44" spans="2:13" x14ac:dyDescent="0.25">
      <c r="B44" s="4" t="s">
        <v>532</v>
      </c>
      <c r="C44" s="4" t="s">
        <v>543</v>
      </c>
      <c r="D44" s="3">
        <v>5</v>
      </c>
      <c r="E44" s="27">
        <v>71</v>
      </c>
    </row>
    <row r="45" spans="2:13" x14ac:dyDescent="0.25">
      <c r="B45" s="4" t="s">
        <v>533</v>
      </c>
      <c r="C45" s="4" t="s">
        <v>543</v>
      </c>
      <c r="D45" s="3">
        <f t="shared" ref="D44:D45" si="12">E45/100*7</f>
        <v>0</v>
      </c>
      <c r="E45" s="27">
        <f>(DI22+DL22+DO22+DR22)/4</f>
        <v>0</v>
      </c>
    </row>
    <row r="46" spans="2:13" x14ac:dyDescent="0.25">
      <c r="B46" s="4"/>
      <c r="C46" s="4"/>
      <c r="D46" s="28">
        <f>SUM(D43:D45)</f>
        <v>7</v>
      </c>
      <c r="E46" s="28">
        <f>SUM(E43:E45)</f>
        <v>100</v>
      </c>
    </row>
  </sheetData>
  <mergeCells count="108">
    <mergeCell ref="DP2:DQ2"/>
    <mergeCell ref="B24:E24"/>
    <mergeCell ref="J38:K38"/>
    <mergeCell ref="L38:M38"/>
    <mergeCell ref="H38:I38"/>
    <mergeCell ref="D29:E29"/>
    <mergeCell ref="F29:G29"/>
    <mergeCell ref="D38:E38"/>
    <mergeCell ref="F38:G38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21:B21"/>
    <mergeCell ref="A22:B22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7"/>
  <sheetViews>
    <sheetView topLeftCell="A20" workbookViewId="0">
      <selection activeCell="E46" sqref="E46"/>
    </sheetView>
  </sheetViews>
  <sheetFormatPr defaultRowHeight="15" x14ac:dyDescent="0.25"/>
  <cols>
    <col min="1" max="1" width="6.140625" customWidth="1"/>
    <col min="2" max="2" width="31.85546875" customWidth="1"/>
  </cols>
  <sheetData>
    <row r="1" spans="1:167" ht="15.75" x14ac:dyDescent="0.25">
      <c r="A1" s="6" t="s">
        <v>44</v>
      </c>
      <c r="B1" s="14" t="s">
        <v>1005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1004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1" t="s">
        <v>998</v>
      </c>
      <c r="FJ2" s="10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9" t="s">
        <v>0</v>
      </c>
      <c r="B4" s="119" t="s">
        <v>123</v>
      </c>
      <c r="C4" s="141" t="s">
        <v>272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85" t="s">
        <v>274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7"/>
      <c r="BK4" s="106" t="s">
        <v>636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25" t="s">
        <v>281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124" t="s">
        <v>279</v>
      </c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</row>
    <row r="5" spans="1:167" ht="15.75" customHeight="1" x14ac:dyDescent="0.25">
      <c r="A5" s="119"/>
      <c r="B5" s="119"/>
      <c r="C5" s="118" t="s">
        <v>273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98" t="s">
        <v>275</v>
      </c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100"/>
      <c r="AG5" s="95" t="s">
        <v>276</v>
      </c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7"/>
      <c r="AV5" s="95" t="s">
        <v>329</v>
      </c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7"/>
      <c r="BK5" s="98" t="s">
        <v>330</v>
      </c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100"/>
      <c r="BZ5" s="98" t="s">
        <v>282</v>
      </c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100"/>
      <c r="CO5" s="117" t="s">
        <v>278</v>
      </c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07" t="s">
        <v>283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95" t="s">
        <v>284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7"/>
      <c r="EH5" s="135" t="s">
        <v>43</v>
      </c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7"/>
      <c r="EW5" s="107" t="s">
        <v>280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167" ht="15.75" hidden="1" x14ac:dyDescent="0.25">
      <c r="A6" s="119"/>
      <c r="B6" s="119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9"/>
      <c r="B7" s="119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9"/>
      <c r="B8" s="119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9"/>
      <c r="B9" s="119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9"/>
      <c r="B10" s="119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9"/>
      <c r="B11" s="119"/>
      <c r="C11" s="78" t="s">
        <v>60</v>
      </c>
      <c r="D11" s="66" t="s">
        <v>2</v>
      </c>
      <c r="E11" s="66" t="s">
        <v>3</v>
      </c>
      <c r="F11" s="78" t="s">
        <v>83</v>
      </c>
      <c r="G11" s="66" t="s">
        <v>3</v>
      </c>
      <c r="H11" s="66" t="s">
        <v>9</v>
      </c>
      <c r="I11" s="66" t="s">
        <v>61</v>
      </c>
      <c r="J11" s="66" t="s">
        <v>10</v>
      </c>
      <c r="K11" s="66" t="s">
        <v>11</v>
      </c>
      <c r="L11" s="98" t="s">
        <v>62</v>
      </c>
      <c r="M11" s="99"/>
      <c r="N11" s="99"/>
      <c r="O11" s="118" t="s">
        <v>63</v>
      </c>
      <c r="P11" s="118"/>
      <c r="Q11" s="118"/>
      <c r="R11" s="78" t="s">
        <v>64</v>
      </c>
      <c r="S11" s="66"/>
      <c r="T11" s="66"/>
      <c r="U11" s="93" t="s">
        <v>727</v>
      </c>
      <c r="V11" s="94"/>
      <c r="W11" s="78"/>
      <c r="X11" s="66" t="s">
        <v>729</v>
      </c>
      <c r="Y11" s="66"/>
      <c r="Z11" s="66"/>
      <c r="AA11" s="66" t="s">
        <v>65</v>
      </c>
      <c r="AB11" s="66"/>
      <c r="AC11" s="66"/>
      <c r="AD11" s="66" t="s">
        <v>66</v>
      </c>
      <c r="AE11" s="66"/>
      <c r="AF11" s="66"/>
      <c r="AG11" s="66" t="s">
        <v>67</v>
      </c>
      <c r="AH11" s="66"/>
      <c r="AI11" s="66"/>
      <c r="AJ11" s="66" t="s">
        <v>68</v>
      </c>
      <c r="AK11" s="66"/>
      <c r="AL11" s="66"/>
      <c r="AM11" s="118" t="s">
        <v>69</v>
      </c>
      <c r="AN11" s="118"/>
      <c r="AO11" s="118"/>
      <c r="AP11" s="107" t="s">
        <v>70</v>
      </c>
      <c r="AQ11" s="107"/>
      <c r="AR11" s="107"/>
      <c r="AS11" s="118" t="s">
        <v>71</v>
      </c>
      <c r="AT11" s="118"/>
      <c r="AU11" s="118"/>
      <c r="AV11" s="118" t="s">
        <v>72</v>
      </c>
      <c r="AW11" s="118"/>
      <c r="AX11" s="118"/>
      <c r="AY11" s="118" t="s">
        <v>84</v>
      </c>
      <c r="AZ11" s="118"/>
      <c r="BA11" s="118"/>
      <c r="BB11" s="118" t="s">
        <v>73</v>
      </c>
      <c r="BC11" s="118"/>
      <c r="BD11" s="118"/>
      <c r="BE11" s="118" t="s">
        <v>759</v>
      </c>
      <c r="BF11" s="118"/>
      <c r="BG11" s="118"/>
      <c r="BH11" s="118" t="s">
        <v>74</v>
      </c>
      <c r="BI11" s="118"/>
      <c r="BJ11" s="118"/>
      <c r="BK11" s="96" t="s">
        <v>325</v>
      </c>
      <c r="BL11" s="96"/>
      <c r="BM11" s="97"/>
      <c r="BN11" s="95" t="s">
        <v>326</v>
      </c>
      <c r="BO11" s="96"/>
      <c r="BP11" s="97"/>
      <c r="BQ11" s="107" t="s">
        <v>327</v>
      </c>
      <c r="BR11" s="107"/>
      <c r="BS11" s="107"/>
      <c r="BT11" s="107" t="s">
        <v>328</v>
      </c>
      <c r="BU11" s="107"/>
      <c r="BV11" s="107"/>
      <c r="BW11" s="107" t="s">
        <v>997</v>
      </c>
      <c r="BX11" s="107"/>
      <c r="BY11" s="95"/>
      <c r="BZ11" s="107" t="s">
        <v>75</v>
      </c>
      <c r="CA11" s="107"/>
      <c r="CB11" s="107"/>
      <c r="CC11" s="107" t="s">
        <v>85</v>
      </c>
      <c r="CD11" s="107"/>
      <c r="CE11" s="107"/>
      <c r="CF11" s="107" t="s">
        <v>76</v>
      </c>
      <c r="CG11" s="107"/>
      <c r="CH11" s="107"/>
      <c r="CI11" s="107" t="s">
        <v>77</v>
      </c>
      <c r="CJ11" s="107"/>
      <c r="CK11" s="107"/>
      <c r="CL11" s="107" t="s">
        <v>78</v>
      </c>
      <c r="CM11" s="107"/>
      <c r="CN11" s="107"/>
      <c r="CO11" s="107" t="s">
        <v>79</v>
      </c>
      <c r="CP11" s="107"/>
      <c r="CQ11" s="107"/>
      <c r="CR11" s="107" t="s">
        <v>80</v>
      </c>
      <c r="CS11" s="107"/>
      <c r="CT11" s="107"/>
      <c r="CU11" s="107" t="s">
        <v>81</v>
      </c>
      <c r="CV11" s="107"/>
      <c r="CW11" s="107"/>
      <c r="CX11" s="95" t="s">
        <v>82</v>
      </c>
      <c r="CY11" s="96"/>
      <c r="CZ11" s="97"/>
      <c r="DA11" s="95" t="s">
        <v>86</v>
      </c>
      <c r="DB11" s="96"/>
      <c r="DC11" s="97"/>
      <c r="DD11" s="95" t="s">
        <v>310</v>
      </c>
      <c r="DE11" s="96"/>
      <c r="DF11" s="97"/>
      <c r="DG11" s="95" t="s">
        <v>311</v>
      </c>
      <c r="DH11" s="96"/>
      <c r="DI11" s="97"/>
      <c r="DJ11" s="95" t="s">
        <v>312</v>
      </c>
      <c r="DK11" s="96"/>
      <c r="DL11" s="97"/>
      <c r="DM11" s="95" t="s">
        <v>313</v>
      </c>
      <c r="DN11" s="96"/>
      <c r="DO11" s="97"/>
      <c r="DP11" s="95" t="s">
        <v>314</v>
      </c>
      <c r="DQ11" s="96"/>
      <c r="DR11" s="97"/>
      <c r="DS11" s="95" t="s">
        <v>315</v>
      </c>
      <c r="DT11" s="96"/>
      <c r="DU11" s="97"/>
      <c r="DV11" s="107" t="s">
        <v>316</v>
      </c>
      <c r="DW11" s="107"/>
      <c r="DX11" s="107"/>
      <c r="DY11" s="107" t="s">
        <v>317</v>
      </c>
      <c r="DZ11" s="107"/>
      <c r="EA11" s="107"/>
      <c r="EB11" s="107" t="s">
        <v>318</v>
      </c>
      <c r="EC11" s="107"/>
      <c r="ED11" s="107"/>
      <c r="EE11" s="107" t="s">
        <v>319</v>
      </c>
      <c r="EF11" s="107"/>
      <c r="EG11" s="107"/>
      <c r="EH11" s="129" t="s">
        <v>320</v>
      </c>
      <c r="EI11" s="130"/>
      <c r="EJ11" s="131"/>
      <c r="EK11" s="129" t="s">
        <v>321</v>
      </c>
      <c r="EL11" s="130"/>
      <c r="EM11" s="131"/>
      <c r="EN11" s="129" t="s">
        <v>322</v>
      </c>
      <c r="EO11" s="130"/>
      <c r="EP11" s="131"/>
      <c r="EQ11" s="129" t="s">
        <v>323</v>
      </c>
      <c r="ER11" s="130"/>
      <c r="ES11" s="131"/>
      <c r="ET11" s="129" t="s">
        <v>324</v>
      </c>
      <c r="EU11" s="130"/>
      <c r="EV11" s="131"/>
      <c r="EW11" s="107" t="s">
        <v>305</v>
      </c>
      <c r="EX11" s="107"/>
      <c r="EY11" s="107"/>
      <c r="EZ11" s="107" t="s">
        <v>306</v>
      </c>
      <c r="FA11" s="107"/>
      <c r="FB11" s="107"/>
      <c r="FC11" s="107" t="s">
        <v>307</v>
      </c>
      <c r="FD11" s="107"/>
      <c r="FE11" s="107"/>
      <c r="FF11" s="107" t="s">
        <v>308</v>
      </c>
      <c r="FG11" s="107"/>
      <c r="FH11" s="107"/>
      <c r="FI11" s="107" t="s">
        <v>309</v>
      </c>
      <c r="FJ11" s="107"/>
      <c r="FK11" s="107"/>
    </row>
    <row r="12" spans="1:167" ht="70.5" customHeight="1" thickBot="1" x14ac:dyDescent="0.3">
      <c r="A12" s="119"/>
      <c r="B12" s="119"/>
      <c r="C12" s="138" t="s">
        <v>713</v>
      </c>
      <c r="D12" s="143"/>
      <c r="E12" s="140"/>
      <c r="F12" s="139" t="s">
        <v>717</v>
      </c>
      <c r="G12" s="139"/>
      <c r="H12" s="140"/>
      <c r="I12" s="138" t="s">
        <v>721</v>
      </c>
      <c r="J12" s="139"/>
      <c r="K12" s="140"/>
      <c r="L12" s="138" t="s">
        <v>723</v>
      </c>
      <c r="M12" s="139"/>
      <c r="N12" s="140"/>
      <c r="O12" s="138" t="s">
        <v>724</v>
      </c>
      <c r="P12" s="139"/>
      <c r="Q12" s="140"/>
      <c r="R12" s="132" t="s">
        <v>726</v>
      </c>
      <c r="S12" s="133"/>
      <c r="T12" s="134"/>
      <c r="U12" s="132" t="s">
        <v>728</v>
      </c>
      <c r="V12" s="133"/>
      <c r="W12" s="134"/>
      <c r="X12" s="132" t="s">
        <v>730</v>
      </c>
      <c r="Y12" s="133"/>
      <c r="Z12" s="134"/>
      <c r="AA12" s="132" t="s">
        <v>731</v>
      </c>
      <c r="AB12" s="133"/>
      <c r="AC12" s="134"/>
      <c r="AD12" s="132" t="s">
        <v>734</v>
      </c>
      <c r="AE12" s="133"/>
      <c r="AF12" s="134"/>
      <c r="AG12" s="132" t="s">
        <v>735</v>
      </c>
      <c r="AH12" s="133"/>
      <c r="AI12" s="134"/>
      <c r="AJ12" s="132" t="s">
        <v>738</v>
      </c>
      <c r="AK12" s="133"/>
      <c r="AL12" s="134"/>
      <c r="AM12" s="132" t="s">
        <v>742</v>
      </c>
      <c r="AN12" s="133"/>
      <c r="AO12" s="134"/>
      <c r="AP12" s="132" t="s">
        <v>746</v>
      </c>
      <c r="AQ12" s="133"/>
      <c r="AR12" s="134"/>
      <c r="AS12" s="132" t="s">
        <v>747</v>
      </c>
      <c r="AT12" s="133"/>
      <c r="AU12" s="134"/>
      <c r="AV12" s="132" t="s">
        <v>748</v>
      </c>
      <c r="AW12" s="133"/>
      <c r="AX12" s="134"/>
      <c r="AY12" s="132" t="s">
        <v>750</v>
      </c>
      <c r="AZ12" s="133"/>
      <c r="BA12" s="134"/>
      <c r="BB12" s="132" t="s">
        <v>752</v>
      </c>
      <c r="BC12" s="133"/>
      <c r="BD12" s="134"/>
      <c r="BE12" s="132" t="s">
        <v>756</v>
      </c>
      <c r="BF12" s="133"/>
      <c r="BG12" s="134"/>
      <c r="BH12" s="138" t="s">
        <v>258</v>
      </c>
      <c r="BI12" s="139"/>
      <c r="BJ12" s="140"/>
      <c r="BK12" s="132" t="s">
        <v>761</v>
      </c>
      <c r="BL12" s="133"/>
      <c r="BM12" s="134"/>
      <c r="BN12" s="132" t="s">
        <v>762</v>
      </c>
      <c r="BO12" s="133"/>
      <c r="BP12" s="134"/>
      <c r="BQ12" s="132" t="s">
        <v>766</v>
      </c>
      <c r="BR12" s="133"/>
      <c r="BS12" s="134"/>
      <c r="BT12" s="132" t="s">
        <v>767</v>
      </c>
      <c r="BU12" s="133"/>
      <c r="BV12" s="134"/>
      <c r="BW12" s="132" t="s">
        <v>768</v>
      </c>
      <c r="BX12" s="133"/>
      <c r="BY12" s="134"/>
      <c r="BZ12" s="132" t="s">
        <v>262</v>
      </c>
      <c r="CA12" s="133"/>
      <c r="CB12" s="134"/>
      <c r="CC12" s="132" t="s">
        <v>769</v>
      </c>
      <c r="CD12" s="133"/>
      <c r="CE12" s="134"/>
      <c r="CF12" s="132" t="s">
        <v>770</v>
      </c>
      <c r="CG12" s="133"/>
      <c r="CH12" s="134"/>
      <c r="CI12" s="132" t="s">
        <v>772</v>
      </c>
      <c r="CJ12" s="133"/>
      <c r="CK12" s="134"/>
      <c r="CL12" s="132" t="s">
        <v>773</v>
      </c>
      <c r="CM12" s="133"/>
      <c r="CN12" s="134"/>
      <c r="CO12" s="132" t="s">
        <v>776</v>
      </c>
      <c r="CP12" s="133"/>
      <c r="CQ12" s="134"/>
      <c r="CR12" s="132" t="s">
        <v>777</v>
      </c>
      <c r="CS12" s="133"/>
      <c r="CT12" s="134"/>
      <c r="CU12" s="132" t="s">
        <v>780</v>
      </c>
      <c r="CV12" s="133"/>
      <c r="CW12" s="134"/>
      <c r="CX12" s="132" t="s">
        <v>781</v>
      </c>
      <c r="CY12" s="133"/>
      <c r="CZ12" s="134"/>
      <c r="DA12" s="132" t="s">
        <v>421</v>
      </c>
      <c r="DB12" s="133"/>
      <c r="DC12" s="134"/>
      <c r="DD12" s="132" t="s">
        <v>783</v>
      </c>
      <c r="DE12" s="133"/>
      <c r="DF12" s="134"/>
      <c r="DG12" s="132" t="s">
        <v>784</v>
      </c>
      <c r="DH12" s="133"/>
      <c r="DI12" s="134"/>
      <c r="DJ12" s="132" t="s">
        <v>788</v>
      </c>
      <c r="DK12" s="133"/>
      <c r="DL12" s="134"/>
      <c r="DM12" s="132" t="s">
        <v>790</v>
      </c>
      <c r="DN12" s="133"/>
      <c r="DO12" s="134"/>
      <c r="DP12" s="132" t="s">
        <v>791</v>
      </c>
      <c r="DQ12" s="133"/>
      <c r="DR12" s="134"/>
      <c r="DS12" s="132" t="s">
        <v>793</v>
      </c>
      <c r="DT12" s="133"/>
      <c r="DU12" s="134"/>
      <c r="DV12" s="132" t="s">
        <v>794</v>
      </c>
      <c r="DW12" s="133"/>
      <c r="DX12" s="134"/>
      <c r="DY12" s="132" t="s">
        <v>795</v>
      </c>
      <c r="DZ12" s="133"/>
      <c r="EA12" s="134"/>
      <c r="EB12" s="132" t="s">
        <v>797</v>
      </c>
      <c r="EC12" s="133"/>
      <c r="ED12" s="134"/>
      <c r="EE12" s="132" t="s">
        <v>800</v>
      </c>
      <c r="EF12" s="133"/>
      <c r="EG12" s="134"/>
      <c r="EH12" s="132" t="s">
        <v>804</v>
      </c>
      <c r="EI12" s="133"/>
      <c r="EJ12" s="134"/>
      <c r="EK12" s="132" t="s">
        <v>806</v>
      </c>
      <c r="EL12" s="133"/>
      <c r="EM12" s="134"/>
      <c r="EN12" s="132" t="s">
        <v>440</v>
      </c>
      <c r="EO12" s="133"/>
      <c r="EP12" s="134"/>
      <c r="EQ12" s="132" t="s">
        <v>811</v>
      </c>
      <c r="ER12" s="133"/>
      <c r="ES12" s="134"/>
      <c r="ET12" s="132" t="s">
        <v>812</v>
      </c>
      <c r="EU12" s="133"/>
      <c r="EV12" s="134"/>
      <c r="EW12" s="132" t="s">
        <v>814</v>
      </c>
      <c r="EX12" s="133"/>
      <c r="EY12" s="134"/>
      <c r="EZ12" s="132" t="s">
        <v>815</v>
      </c>
      <c r="FA12" s="133"/>
      <c r="FB12" s="134"/>
      <c r="FC12" s="132" t="s">
        <v>817</v>
      </c>
      <c r="FD12" s="133"/>
      <c r="FE12" s="134"/>
      <c r="FF12" s="132" t="s">
        <v>818</v>
      </c>
      <c r="FG12" s="133"/>
      <c r="FH12" s="134"/>
      <c r="FI12" s="132" t="s">
        <v>821</v>
      </c>
      <c r="FJ12" s="133"/>
      <c r="FK12" s="134"/>
    </row>
    <row r="13" spans="1:167" ht="144.75" customHeight="1" thickBot="1" x14ac:dyDescent="0.3">
      <c r="A13" s="119"/>
      <c r="B13" s="119"/>
      <c r="C13" s="53" t="s">
        <v>714</v>
      </c>
      <c r="D13" s="54" t="s">
        <v>715</v>
      </c>
      <c r="E13" s="55" t="s">
        <v>716</v>
      </c>
      <c r="F13" s="56" t="s">
        <v>718</v>
      </c>
      <c r="G13" s="56" t="s">
        <v>719</v>
      </c>
      <c r="H13" s="55" t="s">
        <v>720</v>
      </c>
      <c r="I13" s="57" t="s">
        <v>230</v>
      </c>
      <c r="J13" s="56" t="s">
        <v>231</v>
      </c>
      <c r="K13" s="55" t="s">
        <v>722</v>
      </c>
      <c r="L13" s="57" t="s">
        <v>233</v>
      </c>
      <c r="M13" s="56" t="s">
        <v>234</v>
      </c>
      <c r="N13" s="55" t="s">
        <v>201</v>
      </c>
      <c r="O13" s="57" t="s">
        <v>232</v>
      </c>
      <c r="P13" s="56" t="s">
        <v>146</v>
      </c>
      <c r="Q13" s="55" t="s">
        <v>725</v>
      </c>
      <c r="R13" s="58" t="s">
        <v>237</v>
      </c>
      <c r="S13" s="59" t="s">
        <v>154</v>
      </c>
      <c r="T13" s="60" t="s">
        <v>238</v>
      </c>
      <c r="U13" s="58" t="s">
        <v>240</v>
      </c>
      <c r="V13" s="59" t="s">
        <v>241</v>
      </c>
      <c r="W13" s="60" t="s">
        <v>242</v>
      </c>
      <c r="X13" s="58" t="s">
        <v>243</v>
      </c>
      <c r="Y13" s="59" t="s">
        <v>244</v>
      </c>
      <c r="Z13" s="60" t="s">
        <v>245</v>
      </c>
      <c r="AA13" s="58" t="s">
        <v>239</v>
      </c>
      <c r="AB13" s="59" t="s">
        <v>732</v>
      </c>
      <c r="AC13" s="60" t="s">
        <v>733</v>
      </c>
      <c r="AD13" s="58" t="s">
        <v>246</v>
      </c>
      <c r="AE13" s="59" t="s">
        <v>247</v>
      </c>
      <c r="AF13" s="60" t="s">
        <v>248</v>
      </c>
      <c r="AG13" s="58" t="s">
        <v>249</v>
      </c>
      <c r="AH13" s="59" t="s">
        <v>736</v>
      </c>
      <c r="AI13" s="60" t="s">
        <v>737</v>
      </c>
      <c r="AJ13" s="58" t="s">
        <v>739</v>
      </c>
      <c r="AK13" s="59" t="s">
        <v>740</v>
      </c>
      <c r="AL13" s="60" t="s">
        <v>741</v>
      </c>
      <c r="AM13" s="58" t="s">
        <v>743</v>
      </c>
      <c r="AN13" s="59" t="s">
        <v>744</v>
      </c>
      <c r="AO13" s="60" t="s">
        <v>745</v>
      </c>
      <c r="AP13" s="58" t="s">
        <v>250</v>
      </c>
      <c r="AQ13" s="59" t="s">
        <v>251</v>
      </c>
      <c r="AR13" s="60" t="s">
        <v>252</v>
      </c>
      <c r="AS13" s="58" t="s">
        <v>253</v>
      </c>
      <c r="AT13" s="59" t="s">
        <v>254</v>
      </c>
      <c r="AU13" s="60" t="s">
        <v>255</v>
      </c>
      <c r="AV13" s="58" t="s">
        <v>155</v>
      </c>
      <c r="AW13" s="59" t="s">
        <v>749</v>
      </c>
      <c r="AX13" s="60" t="s">
        <v>157</v>
      </c>
      <c r="AY13" s="58" t="s">
        <v>256</v>
      </c>
      <c r="AZ13" s="59" t="s">
        <v>257</v>
      </c>
      <c r="BA13" s="60" t="s">
        <v>751</v>
      </c>
      <c r="BB13" s="58" t="s">
        <v>753</v>
      </c>
      <c r="BC13" s="59" t="s">
        <v>754</v>
      </c>
      <c r="BD13" s="60" t="s">
        <v>755</v>
      </c>
      <c r="BE13" s="58" t="s">
        <v>757</v>
      </c>
      <c r="BF13" s="59" t="s">
        <v>758</v>
      </c>
      <c r="BG13" s="60" t="s">
        <v>760</v>
      </c>
      <c r="BH13" s="58" t="s">
        <v>259</v>
      </c>
      <c r="BI13" s="59" t="s">
        <v>260</v>
      </c>
      <c r="BJ13" s="60" t="s">
        <v>261</v>
      </c>
      <c r="BK13" s="58" t="s">
        <v>406</v>
      </c>
      <c r="BL13" s="59" t="s">
        <v>392</v>
      </c>
      <c r="BM13" s="60" t="s">
        <v>391</v>
      </c>
      <c r="BN13" s="58" t="s">
        <v>763</v>
      </c>
      <c r="BO13" s="59" t="s">
        <v>764</v>
      </c>
      <c r="BP13" s="60" t="s">
        <v>765</v>
      </c>
      <c r="BQ13" s="58" t="s">
        <v>377</v>
      </c>
      <c r="BR13" s="59" t="s">
        <v>409</v>
      </c>
      <c r="BS13" s="60" t="s">
        <v>407</v>
      </c>
      <c r="BT13" s="58" t="s">
        <v>410</v>
      </c>
      <c r="BU13" s="59" t="s">
        <v>411</v>
      </c>
      <c r="BV13" s="60" t="s">
        <v>152</v>
      </c>
      <c r="BW13" s="58" t="s">
        <v>412</v>
      </c>
      <c r="BX13" s="59" t="s">
        <v>413</v>
      </c>
      <c r="BY13" s="60" t="s">
        <v>414</v>
      </c>
      <c r="BZ13" s="58" t="s">
        <v>213</v>
      </c>
      <c r="CA13" s="59" t="s">
        <v>263</v>
      </c>
      <c r="CB13" s="60" t="s">
        <v>215</v>
      </c>
      <c r="CC13" s="58" t="s">
        <v>264</v>
      </c>
      <c r="CD13" s="59" t="s">
        <v>265</v>
      </c>
      <c r="CE13" s="60" t="s">
        <v>266</v>
      </c>
      <c r="CF13" s="58" t="s">
        <v>267</v>
      </c>
      <c r="CG13" s="59" t="s">
        <v>268</v>
      </c>
      <c r="CH13" s="60" t="s">
        <v>771</v>
      </c>
      <c r="CI13" s="58" t="s">
        <v>135</v>
      </c>
      <c r="CJ13" s="59" t="s">
        <v>269</v>
      </c>
      <c r="CK13" s="60" t="s">
        <v>270</v>
      </c>
      <c r="CL13" s="58" t="s">
        <v>271</v>
      </c>
      <c r="CM13" s="59" t="s">
        <v>774</v>
      </c>
      <c r="CN13" s="60" t="s">
        <v>775</v>
      </c>
      <c r="CO13" s="58" t="s">
        <v>213</v>
      </c>
      <c r="CP13" s="59" t="s">
        <v>214</v>
      </c>
      <c r="CQ13" s="60" t="s">
        <v>171</v>
      </c>
      <c r="CR13" s="58" t="s">
        <v>778</v>
      </c>
      <c r="CS13" s="59" t="s">
        <v>608</v>
      </c>
      <c r="CT13" s="60" t="s">
        <v>779</v>
      </c>
      <c r="CU13" s="58" t="s">
        <v>415</v>
      </c>
      <c r="CV13" s="59" t="s">
        <v>416</v>
      </c>
      <c r="CW13" s="60" t="s">
        <v>417</v>
      </c>
      <c r="CX13" s="58" t="s">
        <v>418</v>
      </c>
      <c r="CY13" s="59" t="s">
        <v>419</v>
      </c>
      <c r="CZ13" s="60" t="s">
        <v>420</v>
      </c>
      <c r="DA13" s="58" t="s">
        <v>782</v>
      </c>
      <c r="DB13" s="59" t="s">
        <v>422</v>
      </c>
      <c r="DC13" s="60" t="s">
        <v>423</v>
      </c>
      <c r="DD13" s="61" t="s">
        <v>135</v>
      </c>
      <c r="DE13" s="62" t="s">
        <v>236</v>
      </c>
      <c r="DF13" s="62" t="s">
        <v>235</v>
      </c>
      <c r="DG13" s="61" t="s">
        <v>785</v>
      </c>
      <c r="DH13" s="62" t="s">
        <v>786</v>
      </c>
      <c r="DI13" s="62" t="s">
        <v>787</v>
      </c>
      <c r="DJ13" s="61" t="s">
        <v>424</v>
      </c>
      <c r="DK13" s="62" t="s">
        <v>425</v>
      </c>
      <c r="DL13" s="62" t="s">
        <v>789</v>
      </c>
      <c r="DM13" s="58" t="s">
        <v>426</v>
      </c>
      <c r="DN13" s="59" t="s">
        <v>427</v>
      </c>
      <c r="DO13" s="60" t="s">
        <v>428</v>
      </c>
      <c r="DP13" s="58" t="s">
        <v>426</v>
      </c>
      <c r="DQ13" s="59" t="s">
        <v>427</v>
      </c>
      <c r="DR13" s="60" t="s">
        <v>792</v>
      </c>
      <c r="DS13" s="58" t="s">
        <v>429</v>
      </c>
      <c r="DT13" s="59" t="s">
        <v>430</v>
      </c>
      <c r="DU13" s="60" t="s">
        <v>431</v>
      </c>
      <c r="DV13" s="58" t="s">
        <v>432</v>
      </c>
      <c r="DW13" s="59" t="s">
        <v>433</v>
      </c>
      <c r="DX13" s="60" t="s">
        <v>434</v>
      </c>
      <c r="DY13" s="58" t="s">
        <v>435</v>
      </c>
      <c r="DZ13" s="59" t="s">
        <v>436</v>
      </c>
      <c r="EA13" s="60" t="s">
        <v>796</v>
      </c>
      <c r="EB13" s="58" t="s">
        <v>999</v>
      </c>
      <c r="EC13" s="59" t="s">
        <v>798</v>
      </c>
      <c r="ED13" s="60" t="s">
        <v>799</v>
      </c>
      <c r="EE13" s="58" t="s">
        <v>801</v>
      </c>
      <c r="EF13" s="59" t="s">
        <v>802</v>
      </c>
      <c r="EG13" s="60" t="s">
        <v>803</v>
      </c>
      <c r="EH13" s="58" t="s">
        <v>437</v>
      </c>
      <c r="EI13" s="59" t="s">
        <v>805</v>
      </c>
      <c r="EJ13" s="60" t="s">
        <v>210</v>
      </c>
      <c r="EK13" s="58" t="s">
        <v>438</v>
      </c>
      <c r="EL13" s="59" t="s">
        <v>807</v>
      </c>
      <c r="EM13" s="60" t="s">
        <v>808</v>
      </c>
      <c r="EN13" s="58" t="s">
        <v>809</v>
      </c>
      <c r="EO13" s="59" t="s">
        <v>810</v>
      </c>
      <c r="EP13" s="60" t="s">
        <v>441</v>
      </c>
      <c r="EQ13" s="58" t="s">
        <v>192</v>
      </c>
      <c r="ER13" s="59" t="s">
        <v>439</v>
      </c>
      <c r="ES13" s="60" t="s">
        <v>212</v>
      </c>
      <c r="ET13" s="58" t="s">
        <v>442</v>
      </c>
      <c r="EU13" s="59" t="s">
        <v>443</v>
      </c>
      <c r="EV13" s="60" t="s">
        <v>813</v>
      </c>
      <c r="EW13" s="58" t="s">
        <v>444</v>
      </c>
      <c r="EX13" s="59" t="s">
        <v>445</v>
      </c>
      <c r="EY13" s="60" t="s">
        <v>446</v>
      </c>
      <c r="EZ13" s="58" t="s">
        <v>1000</v>
      </c>
      <c r="FA13" s="59" t="s">
        <v>816</v>
      </c>
      <c r="FB13" s="60" t="s">
        <v>447</v>
      </c>
      <c r="FC13" s="58" t="s">
        <v>448</v>
      </c>
      <c r="FD13" s="59" t="s">
        <v>449</v>
      </c>
      <c r="FE13" s="60" t="s">
        <v>450</v>
      </c>
      <c r="FF13" s="58" t="s">
        <v>818</v>
      </c>
      <c r="FG13" s="59" t="s">
        <v>819</v>
      </c>
      <c r="FH13" s="60" t="s">
        <v>820</v>
      </c>
      <c r="FI13" s="58" t="s">
        <v>822</v>
      </c>
      <c r="FJ13" s="59" t="s">
        <v>823</v>
      </c>
      <c r="FK13" s="60" t="s">
        <v>824</v>
      </c>
    </row>
    <row r="14" spans="1:167" ht="15.75" x14ac:dyDescent="0.25">
      <c r="A14" s="2">
        <v>1</v>
      </c>
      <c r="B14" s="154" t="s">
        <v>1014</v>
      </c>
      <c r="C14" s="5"/>
      <c r="D14" s="5"/>
      <c r="E14" s="5">
        <v>1</v>
      </c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5"/>
      <c r="S14" s="5"/>
      <c r="T14" s="5">
        <v>1</v>
      </c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5"/>
      <c r="AH14" s="5"/>
      <c r="AI14" s="5">
        <v>1</v>
      </c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5"/>
      <c r="AW14" s="5"/>
      <c r="AX14" s="5">
        <v>1</v>
      </c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5"/>
      <c r="BL14" s="5">
        <v>1</v>
      </c>
      <c r="BM14" s="5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5"/>
      <c r="CA14" s="5"/>
      <c r="CB14" s="5">
        <v>1</v>
      </c>
      <c r="CC14" s="13"/>
      <c r="CD14" s="13">
        <v>1</v>
      </c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5"/>
      <c r="CP14" s="5"/>
      <c r="CQ14" s="5">
        <v>1</v>
      </c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/>
      <c r="DB14" s="13">
        <v>1</v>
      </c>
      <c r="DC14" s="13"/>
      <c r="DD14" s="5"/>
      <c r="DE14" s="5"/>
      <c r="DF14" s="5">
        <v>1</v>
      </c>
      <c r="DG14" s="13"/>
      <c r="DH14" s="13">
        <v>1</v>
      </c>
      <c r="DI14" s="13"/>
      <c r="DJ14" s="13"/>
      <c r="DK14" s="13">
        <v>1</v>
      </c>
      <c r="DL14" s="13"/>
      <c r="DM14" s="13"/>
      <c r="DN14" s="13">
        <v>1</v>
      </c>
      <c r="DO14" s="13"/>
      <c r="DP14" s="13"/>
      <c r="DQ14" s="13">
        <v>1</v>
      </c>
      <c r="DR14" s="13"/>
      <c r="DS14" s="5"/>
      <c r="DT14" s="5"/>
      <c r="DU14" s="5">
        <v>1</v>
      </c>
      <c r="DV14" s="13"/>
      <c r="DW14" s="13">
        <v>1</v>
      </c>
      <c r="DX14" s="13"/>
      <c r="DY14" s="13"/>
      <c r="DZ14" s="13">
        <v>1</v>
      </c>
      <c r="EA14" s="13"/>
      <c r="EB14" s="13"/>
      <c r="EC14" s="13">
        <v>1</v>
      </c>
      <c r="ED14" s="13"/>
      <c r="EE14" s="13"/>
      <c r="EF14" s="13">
        <v>1</v>
      </c>
      <c r="EG14" s="13"/>
      <c r="EH14" s="5"/>
      <c r="EI14" s="5"/>
      <c r="EJ14" s="5">
        <v>1</v>
      </c>
      <c r="EK14" s="13"/>
      <c r="EL14" s="13"/>
      <c r="EM14" s="13">
        <v>1</v>
      </c>
      <c r="EN14" s="13"/>
      <c r="EO14" s="13">
        <v>1</v>
      </c>
      <c r="EP14" s="13"/>
      <c r="EQ14" s="13"/>
      <c r="ER14" s="13">
        <v>1</v>
      </c>
      <c r="ES14" s="13"/>
      <c r="ET14" s="13"/>
      <c r="EU14" s="13">
        <v>1</v>
      </c>
      <c r="EV14" s="13"/>
      <c r="EW14" s="5"/>
      <c r="EX14" s="5"/>
      <c r="EY14" s="5">
        <v>1</v>
      </c>
      <c r="EZ14" s="13"/>
      <c r="FA14" s="13">
        <v>1</v>
      </c>
      <c r="FB14" s="13"/>
      <c r="FC14" s="13"/>
      <c r="FD14" s="13">
        <v>1</v>
      </c>
      <c r="FE14" s="13"/>
      <c r="FF14" s="13"/>
      <c r="FG14" s="13">
        <v>1</v>
      </c>
      <c r="FH14" s="13"/>
      <c r="FI14" s="13"/>
      <c r="FJ14" s="13">
        <v>1</v>
      </c>
      <c r="FK14" s="13"/>
    </row>
    <row r="15" spans="1:167" ht="15.75" x14ac:dyDescent="0.25">
      <c r="A15" s="2">
        <v>2</v>
      </c>
      <c r="B15" s="154" t="s">
        <v>1001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9">
        <v>1</v>
      </c>
      <c r="S15" s="9"/>
      <c r="T15" s="9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9">
        <v>1</v>
      </c>
      <c r="AH15" s="9"/>
      <c r="AI15" s="9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9">
        <v>1</v>
      </c>
      <c r="AW15" s="9"/>
      <c r="AX15" s="9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9">
        <v>1</v>
      </c>
      <c r="BL15" s="9"/>
      <c r="BM15" s="9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9">
        <v>1</v>
      </c>
      <c r="CA15" s="9"/>
      <c r="CB15" s="9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9">
        <v>1</v>
      </c>
      <c r="CP15" s="9"/>
      <c r="CQ15" s="9"/>
      <c r="CR15" s="1">
        <v>1</v>
      </c>
      <c r="CS15" s="1"/>
      <c r="CT15" s="1"/>
      <c r="CU15" s="1">
        <v>1</v>
      </c>
      <c r="CV15" s="1"/>
      <c r="CW15" s="1"/>
      <c r="CX15" s="1">
        <v>1</v>
      </c>
      <c r="CY15" s="1"/>
      <c r="CZ15" s="1"/>
      <c r="DA15" s="1">
        <v>1</v>
      </c>
      <c r="DB15" s="1"/>
      <c r="DC15" s="1"/>
      <c r="DD15" s="9">
        <v>1</v>
      </c>
      <c r="DE15" s="9"/>
      <c r="DF15" s="9"/>
      <c r="DG15" s="1">
        <v>1</v>
      </c>
      <c r="DH15" s="1"/>
      <c r="DI15" s="1"/>
      <c r="DJ15" s="1">
        <v>1</v>
      </c>
      <c r="DK15" s="1"/>
      <c r="DL15" s="1"/>
      <c r="DM15" s="1">
        <v>1</v>
      </c>
      <c r="DN15" s="1"/>
      <c r="DO15" s="1"/>
      <c r="DP15" s="1">
        <v>1</v>
      </c>
      <c r="DQ15" s="1"/>
      <c r="DR15" s="1"/>
      <c r="DS15" s="9">
        <v>1</v>
      </c>
      <c r="DT15" s="9"/>
      <c r="DU15" s="9"/>
      <c r="DV15" s="1">
        <v>1</v>
      </c>
      <c r="DW15" s="1"/>
      <c r="DX15" s="1"/>
      <c r="DY15" s="1">
        <v>1</v>
      </c>
      <c r="DZ15" s="1"/>
      <c r="EA15" s="1"/>
      <c r="EB15" s="1">
        <v>1</v>
      </c>
      <c r="EC15" s="1"/>
      <c r="ED15" s="1"/>
      <c r="EE15" s="1">
        <v>1</v>
      </c>
      <c r="EF15" s="1"/>
      <c r="EG15" s="1"/>
      <c r="EH15" s="9">
        <v>1</v>
      </c>
      <c r="EI15" s="9"/>
      <c r="EJ15" s="9"/>
      <c r="EK15" s="1">
        <v>1</v>
      </c>
      <c r="EL15" s="1"/>
      <c r="EM15" s="1"/>
      <c r="EN15" s="1">
        <v>1</v>
      </c>
      <c r="EO15" s="1"/>
      <c r="EP15" s="1"/>
      <c r="EQ15" s="1">
        <v>1</v>
      </c>
      <c r="ER15" s="1"/>
      <c r="ES15" s="1"/>
      <c r="ET15" s="1">
        <v>1</v>
      </c>
      <c r="EU15" s="1"/>
      <c r="EV15" s="1"/>
      <c r="EW15" s="9"/>
      <c r="EX15" s="9">
        <v>1</v>
      </c>
      <c r="EY15" s="9"/>
      <c r="EZ15" s="1"/>
      <c r="FA15" s="1">
        <v>1</v>
      </c>
      <c r="FB15" s="1"/>
      <c r="FC15" s="1"/>
      <c r="FD15" s="1">
        <v>1</v>
      </c>
      <c r="FE15" s="1"/>
      <c r="FF15" s="1">
        <v>1</v>
      </c>
      <c r="FG15" s="1"/>
      <c r="FH15" s="1"/>
      <c r="FI15" s="1">
        <v>1</v>
      </c>
      <c r="FJ15" s="1"/>
      <c r="FK15" s="1"/>
    </row>
    <row r="16" spans="1:167" ht="15.75" x14ac:dyDescent="0.25">
      <c r="A16" s="2">
        <v>3</v>
      </c>
      <c r="B16" s="154" t="s">
        <v>1015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9"/>
      <c r="S16" s="9"/>
      <c r="T16" s="9">
        <v>1</v>
      </c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9"/>
      <c r="AH16" s="9"/>
      <c r="AI16" s="9">
        <v>1</v>
      </c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9"/>
      <c r="AW16" s="9"/>
      <c r="AX16" s="9">
        <v>1</v>
      </c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9"/>
      <c r="BL16" s="9"/>
      <c r="BM16" s="9">
        <v>1</v>
      </c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9"/>
      <c r="CA16" s="9"/>
      <c r="CB16" s="9">
        <v>1</v>
      </c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9"/>
      <c r="CP16" s="9"/>
      <c r="CQ16" s="9">
        <v>1</v>
      </c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9"/>
      <c r="DE16" s="9"/>
      <c r="DF16" s="9">
        <v>1</v>
      </c>
      <c r="DG16" s="1"/>
      <c r="DH16" s="1">
        <v>1</v>
      </c>
      <c r="DI16" s="1"/>
      <c r="DJ16" s="1"/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9"/>
      <c r="DT16" s="9"/>
      <c r="DU16" s="9">
        <v>1</v>
      </c>
      <c r="DV16" s="1"/>
      <c r="DW16" s="1">
        <v>1</v>
      </c>
      <c r="DX16" s="1"/>
      <c r="DY16" s="1"/>
      <c r="DZ16" s="1">
        <v>1</v>
      </c>
      <c r="EA16" s="1"/>
      <c r="EB16" s="1"/>
      <c r="EC16" s="1">
        <v>1</v>
      </c>
      <c r="ED16" s="1"/>
      <c r="EE16" s="1"/>
      <c r="EF16" s="1">
        <v>1</v>
      </c>
      <c r="EG16" s="1"/>
      <c r="EH16" s="9"/>
      <c r="EI16" s="9"/>
      <c r="EJ16" s="9">
        <v>1</v>
      </c>
      <c r="EK16" s="1"/>
      <c r="EL16" s="1">
        <v>1</v>
      </c>
      <c r="EM16" s="1"/>
      <c r="EN16" s="1"/>
      <c r="EO16" s="1">
        <v>1</v>
      </c>
      <c r="EP16" s="1"/>
      <c r="EQ16" s="1"/>
      <c r="ER16" s="1">
        <v>1</v>
      </c>
      <c r="ES16" s="1"/>
      <c r="ET16" s="1"/>
      <c r="EU16" s="1">
        <v>1</v>
      </c>
      <c r="EV16" s="1"/>
      <c r="EW16" s="9"/>
      <c r="EX16" s="9"/>
      <c r="EY16" s="9">
        <v>1</v>
      </c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</row>
    <row r="17" spans="1:167" ht="15.75" x14ac:dyDescent="0.25">
      <c r="A17" s="2">
        <v>4</v>
      </c>
      <c r="B17" s="154" t="s">
        <v>1016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9">
        <v>1</v>
      </c>
      <c r="S17" s="9"/>
      <c r="T17" s="9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9">
        <v>1</v>
      </c>
      <c r="AH17" s="9"/>
      <c r="AI17" s="9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9">
        <v>1</v>
      </c>
      <c r="AW17" s="9"/>
      <c r="AX17" s="9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9">
        <v>1</v>
      </c>
      <c r="BL17" s="9"/>
      <c r="BM17" s="9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9">
        <v>1</v>
      </c>
      <c r="CA17" s="9"/>
      <c r="CB17" s="9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9">
        <v>1</v>
      </c>
      <c r="CP17" s="9"/>
      <c r="CQ17" s="9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9">
        <v>1</v>
      </c>
      <c r="DE17" s="9"/>
      <c r="DF17" s="9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1">
        <v>1</v>
      </c>
      <c r="DQ17" s="1"/>
      <c r="DR17" s="1"/>
      <c r="DS17" s="9">
        <v>1</v>
      </c>
      <c r="DT17" s="9"/>
      <c r="DU17" s="9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1"/>
      <c r="EE17" s="1">
        <v>1</v>
      </c>
      <c r="EF17" s="1"/>
      <c r="EG17" s="1"/>
      <c r="EH17" s="9">
        <v>1</v>
      </c>
      <c r="EI17" s="9"/>
      <c r="EJ17" s="9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1">
        <v>1</v>
      </c>
      <c r="EU17" s="1"/>
      <c r="EV17" s="1"/>
      <c r="EW17" s="9">
        <v>1</v>
      </c>
      <c r="EX17" s="9"/>
      <c r="EY17" s="9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1">
        <v>1</v>
      </c>
      <c r="FJ17" s="1"/>
      <c r="FK17" s="1"/>
    </row>
    <row r="18" spans="1:167" ht="15.75" x14ac:dyDescent="0.25">
      <c r="A18" s="2">
        <v>5</v>
      </c>
      <c r="B18" s="154" t="s">
        <v>1017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9">
        <v>1</v>
      </c>
      <c r="S18" s="9"/>
      <c r="T18" s="9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9">
        <v>1</v>
      </c>
      <c r="AH18" s="9"/>
      <c r="AI18" s="9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9">
        <v>1</v>
      </c>
      <c r="AW18" s="9"/>
      <c r="AX18" s="9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9">
        <v>1</v>
      </c>
      <c r="BL18" s="9"/>
      <c r="BM18" s="9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9">
        <v>1</v>
      </c>
      <c r="CA18" s="9"/>
      <c r="CB18" s="9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9">
        <v>1</v>
      </c>
      <c r="CP18" s="9"/>
      <c r="CQ18" s="9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9">
        <v>1</v>
      </c>
      <c r="DE18" s="9"/>
      <c r="DF18" s="9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9">
        <v>1</v>
      </c>
      <c r="DT18" s="9"/>
      <c r="DU18" s="9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>
        <v>1</v>
      </c>
      <c r="EF18" s="1"/>
      <c r="EG18" s="1"/>
      <c r="EH18" s="9">
        <v>1</v>
      </c>
      <c r="EI18" s="9"/>
      <c r="EJ18" s="9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9">
        <v>1</v>
      </c>
      <c r="EX18" s="9"/>
      <c r="EY18" s="9"/>
      <c r="EZ18" s="1">
        <v>1</v>
      </c>
      <c r="FA18" s="1"/>
      <c r="FB18" s="1"/>
      <c r="FC18" s="1">
        <v>1</v>
      </c>
      <c r="FD18" s="1"/>
      <c r="FE18" s="1"/>
      <c r="FF18" s="1">
        <v>1</v>
      </c>
      <c r="FG18" s="1"/>
      <c r="FH18" s="1"/>
      <c r="FI18" s="1">
        <v>1</v>
      </c>
      <c r="FJ18" s="1"/>
      <c r="FK18" s="1"/>
    </row>
    <row r="19" spans="1:167" ht="15.75" x14ac:dyDescent="0.25">
      <c r="A19" s="2">
        <v>6</v>
      </c>
      <c r="B19" s="154" t="s">
        <v>1018</v>
      </c>
      <c r="C19" s="9"/>
      <c r="D19" s="9"/>
      <c r="E19" s="9">
        <v>1</v>
      </c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9"/>
      <c r="S19" s="9"/>
      <c r="T19" s="9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9"/>
      <c r="AH19" s="9"/>
      <c r="AI19" s="9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9"/>
      <c r="AW19" s="9"/>
      <c r="AX19" s="9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9"/>
      <c r="BL19" s="9"/>
      <c r="BM19" s="9">
        <v>1</v>
      </c>
      <c r="BN19" s="1"/>
      <c r="BO19" s="1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9"/>
      <c r="CA19" s="9"/>
      <c r="CB19" s="9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9"/>
      <c r="CP19" s="9"/>
      <c r="CQ19" s="9">
        <v>1</v>
      </c>
      <c r="CR19" s="1"/>
      <c r="CS19" s="1"/>
      <c r="CT19" s="1">
        <v>1</v>
      </c>
      <c r="CU19" s="1"/>
      <c r="CV19" s="1"/>
      <c r="CW19" s="1">
        <v>1</v>
      </c>
      <c r="CX19" s="1"/>
      <c r="CY19" s="1"/>
      <c r="CZ19" s="1">
        <v>1</v>
      </c>
      <c r="DA19" s="1"/>
      <c r="DB19" s="1"/>
      <c r="DC19" s="1">
        <v>1</v>
      </c>
      <c r="DD19" s="9"/>
      <c r="DE19" s="9"/>
      <c r="DF19" s="9">
        <v>1</v>
      </c>
      <c r="DG19" s="1"/>
      <c r="DH19" s="1"/>
      <c r="DI19" s="1">
        <v>1</v>
      </c>
      <c r="DJ19" s="1"/>
      <c r="DK19" s="1"/>
      <c r="DL19" s="1">
        <v>1</v>
      </c>
      <c r="DM19" s="1"/>
      <c r="DN19" s="1"/>
      <c r="DO19" s="1">
        <v>1</v>
      </c>
      <c r="DP19" s="1"/>
      <c r="DQ19" s="1"/>
      <c r="DR19" s="1">
        <v>1</v>
      </c>
      <c r="DS19" s="9"/>
      <c r="DT19" s="9"/>
      <c r="DU19" s="9">
        <v>1</v>
      </c>
      <c r="DV19" s="1"/>
      <c r="DW19" s="1"/>
      <c r="DX19" s="1">
        <v>1</v>
      </c>
      <c r="DY19" s="1"/>
      <c r="DZ19" s="1"/>
      <c r="EA19" s="1">
        <v>1</v>
      </c>
      <c r="EB19" s="1"/>
      <c r="EC19" s="1"/>
      <c r="ED19" s="1">
        <v>1</v>
      </c>
      <c r="EE19" s="1"/>
      <c r="EF19" s="1"/>
      <c r="EG19" s="1">
        <v>1</v>
      </c>
      <c r="EH19" s="9"/>
      <c r="EI19" s="9"/>
      <c r="EJ19" s="9">
        <v>1</v>
      </c>
      <c r="EK19" s="1"/>
      <c r="EL19" s="1"/>
      <c r="EM19" s="1">
        <v>1</v>
      </c>
      <c r="EN19" s="1"/>
      <c r="EO19" s="1"/>
      <c r="EP19" s="1">
        <v>1</v>
      </c>
      <c r="EQ19" s="1"/>
      <c r="ER19" s="1"/>
      <c r="ES19" s="1">
        <v>1</v>
      </c>
      <c r="ET19" s="1"/>
      <c r="EU19" s="1"/>
      <c r="EV19" s="1">
        <v>1</v>
      </c>
      <c r="EW19" s="9"/>
      <c r="EX19" s="9"/>
      <c r="EY19" s="9">
        <v>1</v>
      </c>
      <c r="EZ19" s="1"/>
      <c r="FA19" s="1"/>
      <c r="FB19" s="1">
        <v>1</v>
      </c>
      <c r="FC19" s="1"/>
      <c r="FD19" s="1"/>
      <c r="FE19" s="1">
        <v>1</v>
      </c>
      <c r="FF19" s="1"/>
      <c r="FG19" s="1"/>
      <c r="FH19" s="1">
        <v>1</v>
      </c>
      <c r="FI19" s="1"/>
      <c r="FJ19" s="1"/>
      <c r="FK19" s="1">
        <v>1</v>
      </c>
    </row>
    <row r="20" spans="1:167" ht="15.75" x14ac:dyDescent="0.25">
      <c r="A20" s="2">
        <v>7</v>
      </c>
      <c r="B20" s="154" t="s">
        <v>1019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9">
        <v>1</v>
      </c>
      <c r="S20" s="9"/>
      <c r="T20" s="9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9">
        <v>1</v>
      </c>
      <c r="AH20" s="9"/>
      <c r="AI20" s="9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9">
        <v>1</v>
      </c>
      <c r="AW20" s="9"/>
      <c r="AX20" s="9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9">
        <v>1</v>
      </c>
      <c r="BL20" s="9"/>
      <c r="BM20" s="9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9">
        <v>1</v>
      </c>
      <c r="CA20" s="9"/>
      <c r="CB20" s="9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9">
        <v>1</v>
      </c>
      <c r="CP20" s="9"/>
      <c r="CQ20" s="9"/>
      <c r="CR20" s="1">
        <v>1</v>
      </c>
      <c r="CS20" s="1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9">
        <v>1</v>
      </c>
      <c r="DE20" s="9"/>
      <c r="DF20" s="9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9">
        <v>1</v>
      </c>
      <c r="DT20" s="9"/>
      <c r="DU20" s="9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9">
        <v>1</v>
      </c>
      <c r="EI20" s="9"/>
      <c r="EJ20" s="9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>
        <v>1</v>
      </c>
      <c r="EU20" s="1"/>
      <c r="EV20" s="1"/>
      <c r="EW20" s="9">
        <v>1</v>
      </c>
      <c r="EX20" s="9"/>
      <c r="EY20" s="9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1">
        <v>1</v>
      </c>
      <c r="FJ20" s="1"/>
      <c r="FK20" s="1"/>
    </row>
    <row r="21" spans="1:167" x14ac:dyDescent="0.25">
      <c r="A21" s="3">
        <v>8</v>
      </c>
      <c r="B21" s="154" t="s">
        <v>1020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/>
      <c r="P21" s="4">
        <v>1</v>
      </c>
      <c r="Q21" s="4"/>
      <c r="R21" s="3"/>
      <c r="S21" s="3">
        <v>1</v>
      </c>
      <c r="T21" s="3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3"/>
      <c r="AH21" s="3">
        <v>1</v>
      </c>
      <c r="AI21" s="3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3"/>
      <c r="AW21" s="3">
        <v>1</v>
      </c>
      <c r="AX21" s="3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3">
        <v>1</v>
      </c>
      <c r="BL21" s="3"/>
      <c r="BM21" s="3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3"/>
      <c r="CA21" s="3">
        <v>1</v>
      </c>
      <c r="CB21" s="3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3"/>
      <c r="CP21" s="3">
        <v>1</v>
      </c>
      <c r="CQ21" s="3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3"/>
      <c r="DE21" s="3">
        <v>1</v>
      </c>
      <c r="DF21" s="3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3"/>
      <c r="DT21" s="3">
        <v>1</v>
      </c>
      <c r="DU21" s="3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3"/>
      <c r="EI21" s="3">
        <v>1</v>
      </c>
      <c r="EJ21" s="3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3"/>
      <c r="EX21" s="3">
        <v>1</v>
      </c>
      <c r="EY21" s="3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73" t="s">
        <v>124</v>
      </c>
      <c r="B22" s="74"/>
      <c r="C22" s="3">
        <f>SUM(C14:C21)</f>
        <v>5</v>
      </c>
      <c r="D22" s="3">
        <f>SUM(D14:D21)</f>
        <v>0</v>
      </c>
      <c r="E22" s="3">
        <f>SUM(E14:E21)</f>
        <v>3</v>
      </c>
      <c r="F22" s="3">
        <f>SUM(F14:F21)</f>
        <v>5</v>
      </c>
      <c r="G22" s="3">
        <f>SUM(G14:G21)</f>
        <v>2</v>
      </c>
      <c r="H22" s="3">
        <f>SUM(H14:H21)</f>
        <v>1</v>
      </c>
      <c r="I22" s="3">
        <f>SUM(I14:I21)</f>
        <v>5</v>
      </c>
      <c r="J22" s="3">
        <f>SUM(J14:J21)</f>
        <v>2</v>
      </c>
      <c r="K22" s="3">
        <f>SUM(K14:K21)</f>
        <v>1</v>
      </c>
      <c r="L22" s="3">
        <f>SUM(L14:L21)</f>
        <v>4</v>
      </c>
      <c r="M22" s="3">
        <f>SUM(M14:M21)</f>
        <v>3</v>
      </c>
      <c r="N22" s="3">
        <f>SUM(N14:N21)</f>
        <v>1</v>
      </c>
      <c r="O22" s="3">
        <f>SUM(O14:O21)</f>
        <v>4</v>
      </c>
      <c r="P22" s="3">
        <f>SUM(P14:P21)</f>
        <v>3</v>
      </c>
      <c r="Q22" s="3">
        <f>SUM(Q14:Q21)</f>
        <v>1</v>
      </c>
      <c r="R22" s="3">
        <f>SUM(R14:R21)</f>
        <v>4</v>
      </c>
      <c r="S22" s="3">
        <f>SUM(S14:S21)</f>
        <v>1</v>
      </c>
      <c r="T22" s="3">
        <f>SUM(T14:T21)</f>
        <v>3</v>
      </c>
      <c r="U22" s="3">
        <f>SUM(U14:U21)</f>
        <v>4</v>
      </c>
      <c r="V22" s="3">
        <f>SUM(V14:V21)</f>
        <v>3</v>
      </c>
      <c r="W22" s="3">
        <f>SUM(W14:W21)</f>
        <v>1</v>
      </c>
      <c r="X22" s="3">
        <f>SUM(X14:X21)</f>
        <v>4</v>
      </c>
      <c r="Y22" s="3">
        <f>SUM(Y14:Y21)</f>
        <v>3</v>
      </c>
      <c r="Z22" s="3">
        <f>SUM(Z14:Z21)</f>
        <v>1</v>
      </c>
      <c r="AA22" s="3">
        <f>SUM(AA14:AA21)</f>
        <v>4</v>
      </c>
      <c r="AB22" s="3">
        <f>SUM(AB14:AB21)</f>
        <v>3</v>
      </c>
      <c r="AC22" s="3">
        <f>SUM(AC14:AC21)</f>
        <v>1</v>
      </c>
      <c r="AD22" s="3">
        <f>SUM(AD14:AD21)</f>
        <v>4</v>
      </c>
      <c r="AE22" s="3">
        <f>SUM(AE14:AE21)</f>
        <v>3</v>
      </c>
      <c r="AF22" s="3">
        <f>SUM(AF14:AF21)</f>
        <v>1</v>
      </c>
      <c r="AG22" s="3">
        <f>SUM(AG14:AG21)</f>
        <v>4</v>
      </c>
      <c r="AH22" s="3">
        <f>SUM(AH14:AH21)</f>
        <v>1</v>
      </c>
      <c r="AI22" s="3">
        <f>SUM(AI14:AI21)</f>
        <v>3</v>
      </c>
      <c r="AJ22" s="3">
        <f>SUM(AJ14:AJ21)</f>
        <v>4</v>
      </c>
      <c r="AK22" s="3">
        <f>SUM(AK14:AK21)</f>
        <v>3</v>
      </c>
      <c r="AL22" s="3">
        <f>SUM(AL14:AL21)</f>
        <v>1</v>
      </c>
      <c r="AM22" s="3">
        <f>SUM(AM14:AM21)</f>
        <v>4</v>
      </c>
      <c r="AN22" s="3">
        <f>SUM(AN14:AN21)</f>
        <v>3</v>
      </c>
      <c r="AO22" s="3">
        <f>SUM(AO14:AO21)</f>
        <v>1</v>
      </c>
      <c r="AP22" s="3">
        <f>SUM(AP14:AP21)</f>
        <v>4</v>
      </c>
      <c r="AQ22" s="3">
        <f>SUM(AQ14:AQ21)</f>
        <v>3</v>
      </c>
      <c r="AR22" s="3">
        <f>SUM(AR14:AR21)</f>
        <v>1</v>
      </c>
      <c r="AS22" s="3">
        <f>SUM(AS14:AS21)</f>
        <v>4</v>
      </c>
      <c r="AT22" s="3">
        <f>SUM(AT14:AT21)</f>
        <v>3</v>
      </c>
      <c r="AU22" s="3">
        <f>SUM(AU14:AU21)</f>
        <v>1</v>
      </c>
      <c r="AV22" s="3">
        <f>SUM(AV14:AV21)</f>
        <v>4</v>
      </c>
      <c r="AW22" s="3">
        <f>SUM(AW14:AW21)</f>
        <v>1</v>
      </c>
      <c r="AX22" s="3">
        <f>SUM(AX14:AX21)</f>
        <v>3</v>
      </c>
      <c r="AY22" s="3">
        <f>SUM(AY14:AY21)</f>
        <v>4</v>
      </c>
      <c r="AZ22" s="3">
        <f>SUM(AZ14:AZ21)</f>
        <v>3</v>
      </c>
      <c r="BA22" s="3">
        <f>SUM(BA14:BA21)</f>
        <v>1</v>
      </c>
      <c r="BB22" s="3">
        <f>SUM(BB14:BB21)</f>
        <v>4</v>
      </c>
      <c r="BC22" s="3">
        <f>SUM(BC14:BC21)</f>
        <v>3</v>
      </c>
      <c r="BD22" s="3">
        <f>SUM(BD14:BD21)</f>
        <v>1</v>
      </c>
      <c r="BE22" s="3">
        <f>SUM(BE14:BE21)</f>
        <v>4</v>
      </c>
      <c r="BF22" s="3">
        <f>SUM(BF14:BF21)</f>
        <v>3</v>
      </c>
      <c r="BG22" s="3">
        <f>SUM(BG14:BG21)</f>
        <v>1</v>
      </c>
      <c r="BH22" s="3">
        <f>SUM(BH14:BH21)</f>
        <v>4</v>
      </c>
      <c r="BI22" s="3">
        <f>SUM(BI14:BI21)</f>
        <v>3</v>
      </c>
      <c r="BJ22" s="3">
        <f>SUM(BJ14:BJ21)</f>
        <v>1</v>
      </c>
      <c r="BK22" s="3">
        <f>SUM(BK14:BK21)</f>
        <v>5</v>
      </c>
      <c r="BL22" s="3">
        <f>SUM(BL14:BL21)</f>
        <v>1</v>
      </c>
      <c r="BM22" s="3">
        <f>SUM(BM14:BM21)</f>
        <v>2</v>
      </c>
      <c r="BN22" s="3">
        <f>SUM(BN14:BN21)</f>
        <v>4</v>
      </c>
      <c r="BO22" s="3">
        <f>SUM(BO14:BO21)</f>
        <v>3</v>
      </c>
      <c r="BP22" s="3">
        <f>SUM(BP14:BP21)</f>
        <v>1</v>
      </c>
      <c r="BQ22" s="3">
        <f>SUM(BQ14:BQ21)</f>
        <v>4</v>
      </c>
      <c r="BR22" s="3">
        <f>SUM(BR14:BR21)</f>
        <v>3</v>
      </c>
      <c r="BS22" s="3">
        <f>SUM(BS14:BS21)</f>
        <v>1</v>
      </c>
      <c r="BT22" s="3">
        <f>SUM(BT14:BT21)</f>
        <v>4</v>
      </c>
      <c r="BU22" s="3">
        <f>SUM(BU14:BU21)</f>
        <v>3</v>
      </c>
      <c r="BV22" s="3">
        <f>SUM(BV14:BV21)</f>
        <v>1</v>
      </c>
      <c r="BW22" s="3">
        <f>SUM(BW14:BW21)</f>
        <v>4</v>
      </c>
      <c r="BX22" s="3">
        <f>SUM(BX14:BX21)</f>
        <v>3</v>
      </c>
      <c r="BY22" s="3">
        <f>SUM(BY14:BY21)</f>
        <v>1</v>
      </c>
      <c r="BZ22" s="3">
        <f>SUM(BZ14:BZ21)</f>
        <v>4</v>
      </c>
      <c r="CA22" s="3">
        <f>SUM(CA14:CA21)</f>
        <v>1</v>
      </c>
      <c r="CB22" s="3">
        <f>SUM(CB14:CB21)</f>
        <v>3</v>
      </c>
      <c r="CC22" s="3">
        <f>SUM(CC14:CC21)</f>
        <v>4</v>
      </c>
      <c r="CD22" s="3">
        <f>SUM(CD14:CD21)</f>
        <v>3</v>
      </c>
      <c r="CE22" s="3">
        <f>SUM(CE14:CE21)</f>
        <v>1</v>
      </c>
      <c r="CF22" s="3">
        <f>SUM(CF14:CF21)</f>
        <v>4</v>
      </c>
      <c r="CG22" s="3">
        <f>SUM(CG14:CG21)</f>
        <v>3</v>
      </c>
      <c r="CH22" s="3">
        <f>SUM(CH14:CH21)</f>
        <v>1</v>
      </c>
      <c r="CI22" s="3">
        <f>SUM(CI14:CI21)</f>
        <v>4</v>
      </c>
      <c r="CJ22" s="3">
        <f>SUM(CJ14:CJ21)</f>
        <v>3</v>
      </c>
      <c r="CK22" s="3">
        <f>SUM(CK14:CK21)</f>
        <v>1</v>
      </c>
      <c r="CL22" s="3">
        <f>SUM(CL14:CL21)</f>
        <v>4</v>
      </c>
      <c r="CM22" s="3">
        <f>SUM(CM14:CM21)</f>
        <v>3</v>
      </c>
      <c r="CN22" s="3">
        <f>SUM(CN14:CN21)</f>
        <v>1</v>
      </c>
      <c r="CO22" s="3">
        <f>SUM(CO14:CO21)</f>
        <v>4</v>
      </c>
      <c r="CP22" s="3">
        <f>SUM(CP14:CP21)</f>
        <v>1</v>
      </c>
      <c r="CQ22" s="3">
        <f>SUM(CQ14:CQ21)</f>
        <v>3</v>
      </c>
      <c r="CR22" s="3">
        <f>SUM(CR14:CR21)</f>
        <v>4</v>
      </c>
      <c r="CS22" s="3">
        <f>SUM(CS14:CS21)</f>
        <v>3</v>
      </c>
      <c r="CT22" s="3">
        <f>SUM(CT14:CT21)</f>
        <v>1</v>
      </c>
      <c r="CU22" s="3">
        <f>SUM(CU14:CU21)</f>
        <v>4</v>
      </c>
      <c r="CV22" s="3">
        <f>SUM(CV14:CV21)</f>
        <v>3</v>
      </c>
      <c r="CW22" s="3">
        <f>SUM(CW14:CW21)</f>
        <v>1</v>
      </c>
      <c r="CX22" s="3">
        <f>SUM(CX14:CX21)</f>
        <v>4</v>
      </c>
      <c r="CY22" s="3">
        <f>SUM(CY14:CY21)</f>
        <v>3</v>
      </c>
      <c r="CZ22" s="3">
        <f>SUM(CZ14:CZ21)</f>
        <v>1</v>
      </c>
      <c r="DA22" s="3">
        <f>SUM(DA14:DA21)</f>
        <v>4</v>
      </c>
      <c r="DB22" s="3">
        <f>SUM(DB14:DB21)</f>
        <v>3</v>
      </c>
      <c r="DC22" s="3">
        <f>SUM(DC14:DC21)</f>
        <v>1</v>
      </c>
      <c r="DD22" s="3">
        <f>SUM(DD14:DD21)</f>
        <v>4</v>
      </c>
      <c r="DE22" s="3">
        <f>SUM(DE14:DE21)</f>
        <v>1</v>
      </c>
      <c r="DF22" s="3">
        <f>SUM(DF14:DF21)</f>
        <v>3</v>
      </c>
      <c r="DG22" s="3">
        <f>SUM(DG14:DG21)</f>
        <v>4</v>
      </c>
      <c r="DH22" s="3">
        <f>SUM(DH14:DH21)</f>
        <v>3</v>
      </c>
      <c r="DI22" s="3">
        <f>SUM(DI14:DI21)</f>
        <v>1</v>
      </c>
      <c r="DJ22" s="3">
        <f>SUM(DJ14:DJ21)</f>
        <v>4</v>
      </c>
      <c r="DK22" s="3">
        <f>SUM(DK14:DK21)</f>
        <v>3</v>
      </c>
      <c r="DL22" s="3">
        <f>SUM(DL14:DL21)</f>
        <v>1</v>
      </c>
      <c r="DM22" s="3">
        <f>SUM(DM14:DM21)</f>
        <v>4</v>
      </c>
      <c r="DN22" s="3">
        <f>SUM(DN14:DN21)</f>
        <v>3</v>
      </c>
      <c r="DO22" s="3">
        <f>SUM(DO14:DO21)</f>
        <v>1</v>
      </c>
      <c r="DP22" s="3">
        <f>SUM(DP14:DP21)</f>
        <v>4</v>
      </c>
      <c r="DQ22" s="3">
        <f>SUM(DQ14:DQ21)</f>
        <v>3</v>
      </c>
      <c r="DR22" s="3">
        <f>SUM(DR14:DR21)</f>
        <v>1</v>
      </c>
      <c r="DS22" s="3">
        <f>SUM(DS14:DS21)</f>
        <v>4</v>
      </c>
      <c r="DT22" s="3">
        <f>SUM(DT14:DT21)</f>
        <v>1</v>
      </c>
      <c r="DU22" s="3">
        <f>SUM(DU14:DU21)</f>
        <v>3</v>
      </c>
      <c r="DV22" s="3">
        <f>SUM(DV14:DV21)</f>
        <v>4</v>
      </c>
      <c r="DW22" s="3">
        <f>SUM(DW14:DW21)</f>
        <v>3</v>
      </c>
      <c r="DX22" s="3">
        <f>SUM(DX14:DX21)</f>
        <v>1</v>
      </c>
      <c r="DY22" s="3">
        <f>SUM(DY14:DY21)</f>
        <v>4</v>
      </c>
      <c r="DZ22" s="3">
        <f>SUM(DZ14:DZ21)</f>
        <v>3</v>
      </c>
      <c r="EA22" s="3">
        <f>SUM(EA14:EA21)</f>
        <v>1</v>
      </c>
      <c r="EB22" s="3">
        <f>SUM(EB14:EB21)</f>
        <v>4</v>
      </c>
      <c r="EC22" s="3">
        <f>SUM(EC14:EC21)</f>
        <v>3</v>
      </c>
      <c r="ED22" s="3">
        <f>SUM(ED14:ED21)</f>
        <v>1</v>
      </c>
      <c r="EE22" s="3">
        <f>SUM(EE14:EE21)</f>
        <v>4</v>
      </c>
      <c r="EF22" s="3">
        <f>SUM(EF14:EF21)</f>
        <v>3</v>
      </c>
      <c r="EG22" s="3">
        <f>SUM(EG14:EG21)</f>
        <v>1</v>
      </c>
      <c r="EH22" s="3">
        <f>SUM(EH14:EH21)</f>
        <v>4</v>
      </c>
      <c r="EI22" s="3">
        <f>SUM(EI14:EI21)</f>
        <v>1</v>
      </c>
      <c r="EJ22" s="3">
        <f>SUM(EJ14:EJ21)</f>
        <v>3</v>
      </c>
      <c r="EK22" s="3">
        <f>SUM(EK14:EK21)</f>
        <v>4</v>
      </c>
      <c r="EL22" s="3">
        <f>SUM(EL14:EL21)</f>
        <v>2</v>
      </c>
      <c r="EM22" s="3">
        <f>SUM(EM14:EM21)</f>
        <v>2</v>
      </c>
      <c r="EN22" s="3">
        <f>SUM(EN14:EN21)</f>
        <v>4</v>
      </c>
      <c r="EO22" s="3">
        <f>SUM(EO14:EO21)</f>
        <v>3</v>
      </c>
      <c r="EP22" s="3">
        <f>SUM(EP14:EP21)</f>
        <v>1</v>
      </c>
      <c r="EQ22" s="3">
        <f>SUM(EQ14:EQ21)</f>
        <v>4</v>
      </c>
      <c r="ER22" s="3">
        <f>SUM(ER14:ER21)</f>
        <v>3</v>
      </c>
      <c r="ES22" s="3">
        <f>SUM(ES14:ES21)</f>
        <v>1</v>
      </c>
      <c r="ET22" s="3">
        <f>SUM(ET14:ET21)</f>
        <v>4</v>
      </c>
      <c r="EU22" s="3">
        <f>SUM(EU14:EU21)</f>
        <v>3</v>
      </c>
      <c r="EV22" s="3">
        <f>SUM(EV14:EV21)</f>
        <v>1</v>
      </c>
      <c r="EW22" s="3">
        <f>SUM(EW14:EW21)</f>
        <v>3</v>
      </c>
      <c r="EX22" s="3">
        <f>SUM(EX14:EX21)</f>
        <v>2</v>
      </c>
      <c r="EY22" s="3">
        <f>SUM(EY14:EY21)</f>
        <v>3</v>
      </c>
      <c r="EZ22" s="3">
        <f>SUM(EZ14:EZ21)</f>
        <v>3</v>
      </c>
      <c r="FA22" s="3">
        <f>SUM(FA14:FA21)</f>
        <v>4</v>
      </c>
      <c r="FB22" s="3">
        <f>SUM(FB14:FB21)</f>
        <v>1</v>
      </c>
      <c r="FC22" s="3">
        <f>SUM(FC14:FC21)</f>
        <v>3</v>
      </c>
      <c r="FD22" s="3">
        <f>SUM(FD14:FD21)</f>
        <v>4</v>
      </c>
      <c r="FE22" s="3">
        <f>SUM(FE14:FE21)</f>
        <v>1</v>
      </c>
      <c r="FF22" s="3">
        <f>SUM(FF14:FF21)</f>
        <v>4</v>
      </c>
      <c r="FG22" s="3">
        <f>SUM(FG14:FG21)</f>
        <v>3</v>
      </c>
      <c r="FH22" s="3">
        <f>SUM(FH14:FH21)</f>
        <v>1</v>
      </c>
      <c r="FI22" s="3">
        <f>SUM(FI14:FI21)</f>
        <v>4</v>
      </c>
      <c r="FJ22" s="3">
        <f>SUM(FJ14:FJ21)</f>
        <v>3</v>
      </c>
      <c r="FK22" s="3">
        <f>SUM(FK14:FK21)</f>
        <v>1</v>
      </c>
    </row>
    <row r="23" spans="1:167" ht="39" customHeight="1" x14ac:dyDescent="0.25">
      <c r="A23" s="75" t="s">
        <v>554</v>
      </c>
      <c r="B23" s="76"/>
      <c r="C23" s="10">
        <f>C22/8%</f>
        <v>62.5</v>
      </c>
      <c r="D23" s="10">
        <f t="shared" ref="D23:BO23" si="0">D22/8%</f>
        <v>0</v>
      </c>
      <c r="E23" s="10">
        <f t="shared" si="0"/>
        <v>37.5</v>
      </c>
      <c r="F23" s="10">
        <f t="shared" si="0"/>
        <v>62.5</v>
      </c>
      <c r="G23" s="10">
        <f t="shared" si="0"/>
        <v>25</v>
      </c>
      <c r="H23" s="10">
        <f t="shared" si="0"/>
        <v>12.5</v>
      </c>
      <c r="I23" s="10">
        <f t="shared" si="0"/>
        <v>62.5</v>
      </c>
      <c r="J23" s="10">
        <f t="shared" si="0"/>
        <v>25</v>
      </c>
      <c r="K23" s="10">
        <f t="shared" si="0"/>
        <v>12.5</v>
      </c>
      <c r="L23" s="10">
        <f t="shared" si="0"/>
        <v>50</v>
      </c>
      <c r="M23" s="10">
        <f t="shared" si="0"/>
        <v>37.5</v>
      </c>
      <c r="N23" s="10">
        <f t="shared" si="0"/>
        <v>12.5</v>
      </c>
      <c r="O23" s="10">
        <f t="shared" si="0"/>
        <v>50</v>
      </c>
      <c r="P23" s="10">
        <f t="shared" si="0"/>
        <v>37.5</v>
      </c>
      <c r="Q23" s="10">
        <f t="shared" si="0"/>
        <v>12.5</v>
      </c>
      <c r="R23" s="10">
        <f t="shared" si="0"/>
        <v>50</v>
      </c>
      <c r="S23" s="10">
        <f t="shared" si="0"/>
        <v>12.5</v>
      </c>
      <c r="T23" s="10">
        <f t="shared" si="0"/>
        <v>37.5</v>
      </c>
      <c r="U23" s="10">
        <f t="shared" si="0"/>
        <v>50</v>
      </c>
      <c r="V23" s="10">
        <f t="shared" si="0"/>
        <v>37.5</v>
      </c>
      <c r="W23" s="10">
        <f t="shared" si="0"/>
        <v>12.5</v>
      </c>
      <c r="X23" s="10">
        <f t="shared" si="0"/>
        <v>50</v>
      </c>
      <c r="Y23" s="10">
        <f t="shared" si="0"/>
        <v>37.5</v>
      </c>
      <c r="Z23" s="10">
        <f t="shared" si="0"/>
        <v>12.5</v>
      </c>
      <c r="AA23" s="10">
        <f t="shared" si="0"/>
        <v>50</v>
      </c>
      <c r="AB23" s="10">
        <f t="shared" si="0"/>
        <v>37.5</v>
      </c>
      <c r="AC23" s="10">
        <f t="shared" si="0"/>
        <v>12.5</v>
      </c>
      <c r="AD23" s="10">
        <f t="shared" si="0"/>
        <v>50</v>
      </c>
      <c r="AE23" s="10">
        <f t="shared" si="0"/>
        <v>37.5</v>
      </c>
      <c r="AF23" s="10">
        <f t="shared" si="0"/>
        <v>12.5</v>
      </c>
      <c r="AG23" s="10">
        <f t="shared" si="0"/>
        <v>50</v>
      </c>
      <c r="AH23" s="10">
        <f t="shared" si="0"/>
        <v>12.5</v>
      </c>
      <c r="AI23" s="10">
        <f t="shared" si="0"/>
        <v>37.5</v>
      </c>
      <c r="AJ23" s="10">
        <f t="shared" si="0"/>
        <v>50</v>
      </c>
      <c r="AK23" s="10">
        <f t="shared" si="0"/>
        <v>37.5</v>
      </c>
      <c r="AL23" s="10">
        <f t="shared" si="0"/>
        <v>12.5</v>
      </c>
      <c r="AM23" s="10">
        <f t="shared" si="0"/>
        <v>50</v>
      </c>
      <c r="AN23" s="10">
        <f t="shared" si="0"/>
        <v>37.5</v>
      </c>
      <c r="AO23" s="10">
        <f t="shared" si="0"/>
        <v>12.5</v>
      </c>
      <c r="AP23" s="10">
        <f t="shared" si="0"/>
        <v>50</v>
      </c>
      <c r="AQ23" s="10">
        <f t="shared" si="0"/>
        <v>37.5</v>
      </c>
      <c r="AR23" s="10">
        <f t="shared" si="0"/>
        <v>12.5</v>
      </c>
      <c r="AS23" s="10">
        <f t="shared" si="0"/>
        <v>50</v>
      </c>
      <c r="AT23" s="10">
        <f t="shared" si="0"/>
        <v>37.5</v>
      </c>
      <c r="AU23" s="10">
        <f t="shared" si="0"/>
        <v>12.5</v>
      </c>
      <c r="AV23" s="10">
        <f t="shared" si="0"/>
        <v>50</v>
      </c>
      <c r="AW23" s="10">
        <f t="shared" si="0"/>
        <v>12.5</v>
      </c>
      <c r="AX23" s="10">
        <f t="shared" si="0"/>
        <v>37.5</v>
      </c>
      <c r="AY23" s="10">
        <f t="shared" si="0"/>
        <v>50</v>
      </c>
      <c r="AZ23" s="10">
        <f t="shared" si="0"/>
        <v>37.5</v>
      </c>
      <c r="BA23" s="10">
        <f t="shared" si="0"/>
        <v>12.5</v>
      </c>
      <c r="BB23" s="10">
        <f t="shared" si="0"/>
        <v>50</v>
      </c>
      <c r="BC23" s="10">
        <f t="shared" si="0"/>
        <v>37.5</v>
      </c>
      <c r="BD23" s="10">
        <f t="shared" si="0"/>
        <v>12.5</v>
      </c>
      <c r="BE23" s="10">
        <f t="shared" si="0"/>
        <v>50</v>
      </c>
      <c r="BF23" s="10">
        <f t="shared" si="0"/>
        <v>37.5</v>
      </c>
      <c r="BG23" s="10">
        <f t="shared" si="0"/>
        <v>12.5</v>
      </c>
      <c r="BH23" s="10">
        <f t="shared" si="0"/>
        <v>50</v>
      </c>
      <c r="BI23" s="10">
        <f t="shared" si="0"/>
        <v>37.5</v>
      </c>
      <c r="BJ23" s="10">
        <f t="shared" si="0"/>
        <v>12.5</v>
      </c>
      <c r="BK23" s="10">
        <f t="shared" si="0"/>
        <v>62.5</v>
      </c>
      <c r="BL23" s="10">
        <f t="shared" si="0"/>
        <v>12.5</v>
      </c>
      <c r="BM23" s="10">
        <f t="shared" si="0"/>
        <v>25</v>
      </c>
      <c r="BN23" s="10">
        <f t="shared" si="0"/>
        <v>50</v>
      </c>
      <c r="BO23" s="10">
        <f t="shared" si="0"/>
        <v>37.5</v>
      </c>
      <c r="BP23" s="10">
        <f t="shared" ref="BP23:EA23" si="1">BP22/8%</f>
        <v>12.5</v>
      </c>
      <c r="BQ23" s="10">
        <f t="shared" si="1"/>
        <v>50</v>
      </c>
      <c r="BR23" s="10">
        <f t="shared" si="1"/>
        <v>37.5</v>
      </c>
      <c r="BS23" s="10">
        <f t="shared" si="1"/>
        <v>12.5</v>
      </c>
      <c r="BT23" s="10">
        <f t="shared" si="1"/>
        <v>50</v>
      </c>
      <c r="BU23" s="10">
        <f t="shared" si="1"/>
        <v>37.5</v>
      </c>
      <c r="BV23" s="10">
        <f t="shared" si="1"/>
        <v>12.5</v>
      </c>
      <c r="BW23" s="10">
        <f t="shared" si="1"/>
        <v>50</v>
      </c>
      <c r="BX23" s="10">
        <f t="shared" si="1"/>
        <v>37.5</v>
      </c>
      <c r="BY23" s="10">
        <f t="shared" si="1"/>
        <v>12.5</v>
      </c>
      <c r="BZ23" s="10">
        <f t="shared" si="1"/>
        <v>50</v>
      </c>
      <c r="CA23" s="10">
        <f t="shared" si="1"/>
        <v>12.5</v>
      </c>
      <c r="CB23" s="10">
        <f t="shared" si="1"/>
        <v>37.5</v>
      </c>
      <c r="CC23" s="10">
        <f t="shared" si="1"/>
        <v>50</v>
      </c>
      <c r="CD23" s="10">
        <f t="shared" si="1"/>
        <v>37.5</v>
      </c>
      <c r="CE23" s="10">
        <f t="shared" si="1"/>
        <v>12.5</v>
      </c>
      <c r="CF23" s="10">
        <f t="shared" si="1"/>
        <v>50</v>
      </c>
      <c r="CG23" s="10">
        <f t="shared" si="1"/>
        <v>37.5</v>
      </c>
      <c r="CH23" s="10">
        <f t="shared" si="1"/>
        <v>12.5</v>
      </c>
      <c r="CI23" s="10">
        <f t="shared" si="1"/>
        <v>50</v>
      </c>
      <c r="CJ23" s="10">
        <f t="shared" si="1"/>
        <v>37.5</v>
      </c>
      <c r="CK23" s="10">
        <f t="shared" si="1"/>
        <v>12.5</v>
      </c>
      <c r="CL23" s="10">
        <f t="shared" si="1"/>
        <v>50</v>
      </c>
      <c r="CM23" s="10">
        <f t="shared" si="1"/>
        <v>37.5</v>
      </c>
      <c r="CN23" s="10">
        <f t="shared" si="1"/>
        <v>12.5</v>
      </c>
      <c r="CO23" s="10">
        <f t="shared" si="1"/>
        <v>50</v>
      </c>
      <c r="CP23" s="10">
        <f t="shared" si="1"/>
        <v>12.5</v>
      </c>
      <c r="CQ23" s="10">
        <f t="shared" si="1"/>
        <v>37.5</v>
      </c>
      <c r="CR23" s="10">
        <f t="shared" si="1"/>
        <v>50</v>
      </c>
      <c r="CS23" s="10">
        <f t="shared" si="1"/>
        <v>37.5</v>
      </c>
      <c r="CT23" s="10">
        <f t="shared" si="1"/>
        <v>12.5</v>
      </c>
      <c r="CU23" s="10">
        <f t="shared" si="1"/>
        <v>50</v>
      </c>
      <c r="CV23" s="10">
        <f t="shared" si="1"/>
        <v>37.5</v>
      </c>
      <c r="CW23" s="10">
        <f t="shared" si="1"/>
        <v>12.5</v>
      </c>
      <c r="CX23" s="10">
        <f t="shared" si="1"/>
        <v>50</v>
      </c>
      <c r="CY23" s="10">
        <f t="shared" si="1"/>
        <v>37.5</v>
      </c>
      <c r="CZ23" s="10">
        <f t="shared" si="1"/>
        <v>12.5</v>
      </c>
      <c r="DA23" s="10">
        <f t="shared" si="1"/>
        <v>50</v>
      </c>
      <c r="DB23" s="10">
        <f t="shared" si="1"/>
        <v>37.5</v>
      </c>
      <c r="DC23" s="10">
        <f t="shared" si="1"/>
        <v>12.5</v>
      </c>
      <c r="DD23" s="10">
        <f t="shared" si="1"/>
        <v>50</v>
      </c>
      <c r="DE23" s="10">
        <f t="shared" si="1"/>
        <v>12.5</v>
      </c>
      <c r="DF23" s="10">
        <f t="shared" si="1"/>
        <v>37.5</v>
      </c>
      <c r="DG23" s="10">
        <f t="shared" si="1"/>
        <v>50</v>
      </c>
      <c r="DH23" s="10">
        <f t="shared" si="1"/>
        <v>37.5</v>
      </c>
      <c r="DI23" s="10">
        <f t="shared" si="1"/>
        <v>12.5</v>
      </c>
      <c r="DJ23" s="10">
        <f t="shared" si="1"/>
        <v>50</v>
      </c>
      <c r="DK23" s="10">
        <f t="shared" si="1"/>
        <v>37.5</v>
      </c>
      <c r="DL23" s="10">
        <f t="shared" si="1"/>
        <v>12.5</v>
      </c>
      <c r="DM23" s="10">
        <f t="shared" si="1"/>
        <v>50</v>
      </c>
      <c r="DN23" s="10">
        <f t="shared" si="1"/>
        <v>37.5</v>
      </c>
      <c r="DO23" s="10">
        <f t="shared" si="1"/>
        <v>12.5</v>
      </c>
      <c r="DP23" s="10">
        <f t="shared" si="1"/>
        <v>50</v>
      </c>
      <c r="DQ23" s="10">
        <f t="shared" si="1"/>
        <v>37.5</v>
      </c>
      <c r="DR23" s="10">
        <f t="shared" si="1"/>
        <v>12.5</v>
      </c>
      <c r="DS23" s="10">
        <f t="shared" si="1"/>
        <v>50</v>
      </c>
      <c r="DT23" s="10">
        <f t="shared" si="1"/>
        <v>12.5</v>
      </c>
      <c r="DU23" s="10">
        <f t="shared" si="1"/>
        <v>37.5</v>
      </c>
      <c r="DV23" s="10">
        <f t="shared" si="1"/>
        <v>50</v>
      </c>
      <c r="DW23" s="10">
        <f t="shared" si="1"/>
        <v>37.5</v>
      </c>
      <c r="DX23" s="10">
        <f t="shared" si="1"/>
        <v>12.5</v>
      </c>
      <c r="DY23" s="10">
        <f t="shared" si="1"/>
        <v>50</v>
      </c>
      <c r="DZ23" s="10">
        <f t="shared" si="1"/>
        <v>37.5</v>
      </c>
      <c r="EA23" s="10">
        <f t="shared" si="1"/>
        <v>12.5</v>
      </c>
      <c r="EB23" s="10">
        <f t="shared" ref="EB23:FK23" si="2">EB22/8%</f>
        <v>50</v>
      </c>
      <c r="EC23" s="10">
        <f t="shared" si="2"/>
        <v>37.5</v>
      </c>
      <c r="ED23" s="10">
        <f t="shared" si="2"/>
        <v>12.5</v>
      </c>
      <c r="EE23" s="10">
        <f t="shared" si="2"/>
        <v>50</v>
      </c>
      <c r="EF23" s="10">
        <f t="shared" si="2"/>
        <v>37.5</v>
      </c>
      <c r="EG23" s="10">
        <f t="shared" si="2"/>
        <v>12.5</v>
      </c>
      <c r="EH23" s="10">
        <f t="shared" si="2"/>
        <v>50</v>
      </c>
      <c r="EI23" s="10">
        <f t="shared" si="2"/>
        <v>12.5</v>
      </c>
      <c r="EJ23" s="10">
        <f t="shared" si="2"/>
        <v>37.5</v>
      </c>
      <c r="EK23" s="10">
        <f t="shared" si="2"/>
        <v>50</v>
      </c>
      <c r="EL23" s="10">
        <f t="shared" si="2"/>
        <v>25</v>
      </c>
      <c r="EM23" s="10">
        <f t="shared" si="2"/>
        <v>25</v>
      </c>
      <c r="EN23" s="10">
        <f t="shared" si="2"/>
        <v>50</v>
      </c>
      <c r="EO23" s="10">
        <f t="shared" si="2"/>
        <v>37.5</v>
      </c>
      <c r="EP23" s="10">
        <f t="shared" si="2"/>
        <v>12.5</v>
      </c>
      <c r="EQ23" s="10">
        <f t="shared" si="2"/>
        <v>50</v>
      </c>
      <c r="ER23" s="10">
        <f t="shared" si="2"/>
        <v>37.5</v>
      </c>
      <c r="ES23" s="10">
        <f t="shared" si="2"/>
        <v>12.5</v>
      </c>
      <c r="ET23" s="10">
        <f t="shared" si="2"/>
        <v>50</v>
      </c>
      <c r="EU23" s="10">
        <f t="shared" si="2"/>
        <v>37.5</v>
      </c>
      <c r="EV23" s="10">
        <f t="shared" si="2"/>
        <v>12.5</v>
      </c>
      <c r="EW23" s="10">
        <f t="shared" si="2"/>
        <v>37.5</v>
      </c>
      <c r="EX23" s="10">
        <f t="shared" si="2"/>
        <v>25</v>
      </c>
      <c r="EY23" s="10">
        <f t="shared" si="2"/>
        <v>37.5</v>
      </c>
      <c r="EZ23" s="10">
        <f t="shared" si="2"/>
        <v>37.5</v>
      </c>
      <c r="FA23" s="10">
        <f t="shared" si="2"/>
        <v>50</v>
      </c>
      <c r="FB23" s="10">
        <f t="shared" si="2"/>
        <v>12.5</v>
      </c>
      <c r="FC23" s="10">
        <f t="shared" si="2"/>
        <v>37.5</v>
      </c>
      <c r="FD23" s="10">
        <f t="shared" si="2"/>
        <v>50</v>
      </c>
      <c r="FE23" s="10">
        <f t="shared" si="2"/>
        <v>12.5</v>
      </c>
      <c r="FF23" s="10">
        <f t="shared" si="2"/>
        <v>50</v>
      </c>
      <c r="FG23" s="10">
        <f t="shared" si="2"/>
        <v>37.5</v>
      </c>
      <c r="FH23" s="10">
        <f t="shared" si="2"/>
        <v>12.5</v>
      </c>
      <c r="FI23" s="10">
        <f t="shared" si="2"/>
        <v>50</v>
      </c>
      <c r="FJ23" s="10">
        <f t="shared" si="2"/>
        <v>37.5</v>
      </c>
      <c r="FK23" s="10">
        <f t="shared" si="2"/>
        <v>12.5</v>
      </c>
    </row>
    <row r="25" spans="1:167" x14ac:dyDescent="0.25">
      <c r="B25" s="108" t="s">
        <v>996</v>
      </c>
      <c r="C25" s="109"/>
      <c r="D25" s="109"/>
      <c r="E25" s="110"/>
      <c r="F25" s="40"/>
      <c r="G25" s="40"/>
      <c r="H25" s="40"/>
      <c r="I25" s="40"/>
    </row>
    <row r="26" spans="1:167" x14ac:dyDescent="0.25">
      <c r="B26" s="17" t="s">
        <v>531</v>
      </c>
      <c r="C26" s="17" t="s">
        <v>544</v>
      </c>
      <c r="D26" s="38">
        <f>E26/100*8</f>
        <v>5.04</v>
      </c>
      <c r="E26" s="33">
        <v>63</v>
      </c>
    </row>
    <row r="27" spans="1:167" x14ac:dyDescent="0.25">
      <c r="B27" s="4" t="s">
        <v>532</v>
      </c>
      <c r="C27" s="4" t="s">
        <v>544</v>
      </c>
      <c r="D27" s="38">
        <f t="shared" ref="D27:D28" si="3">E27/100*8</f>
        <v>2</v>
      </c>
      <c r="E27" s="27">
        <v>25</v>
      </c>
    </row>
    <row r="28" spans="1:167" x14ac:dyDescent="0.25">
      <c r="B28" s="4" t="s">
        <v>533</v>
      </c>
      <c r="C28" s="4" t="s">
        <v>544</v>
      </c>
      <c r="D28" s="38">
        <f t="shared" si="3"/>
        <v>0.96</v>
      </c>
      <c r="E28" s="27">
        <v>12</v>
      </c>
    </row>
    <row r="29" spans="1:167" x14ac:dyDescent="0.25">
      <c r="B29" s="31"/>
      <c r="C29" s="31"/>
      <c r="D29" s="35">
        <f>SUM(D26:D28)</f>
        <v>8</v>
      </c>
      <c r="E29" s="35">
        <f>SUM(E26:E28)</f>
        <v>100</v>
      </c>
    </row>
    <row r="30" spans="1:167" ht="30" customHeight="1" x14ac:dyDescent="0.25">
      <c r="B30" s="4"/>
      <c r="C30" s="4"/>
      <c r="D30" s="142" t="s">
        <v>275</v>
      </c>
      <c r="E30" s="142"/>
      <c r="F30" s="112" t="s">
        <v>276</v>
      </c>
      <c r="G30" s="112"/>
      <c r="H30" s="124" t="s">
        <v>329</v>
      </c>
      <c r="I30" s="124"/>
    </row>
    <row r="31" spans="1:167" x14ac:dyDescent="0.25">
      <c r="B31" s="4" t="s">
        <v>531</v>
      </c>
      <c r="C31" s="4" t="s">
        <v>545</v>
      </c>
      <c r="D31" s="3">
        <f>E31/100*8</f>
        <v>4</v>
      </c>
      <c r="E31" s="27">
        <v>50</v>
      </c>
      <c r="F31" s="3">
        <f>G31/100*8</f>
        <v>4</v>
      </c>
      <c r="G31" s="27">
        <f>(AG23+AJ23+AM23+AP23+AS23)/5</f>
        <v>50</v>
      </c>
      <c r="H31" s="3">
        <f>I31/100*8</f>
        <v>4</v>
      </c>
      <c r="I31" s="27">
        <f>(AV23+AY23+BB23+BE23+BH23)/5</f>
        <v>50</v>
      </c>
    </row>
    <row r="32" spans="1:167" x14ac:dyDescent="0.25">
      <c r="B32" s="4" t="s">
        <v>532</v>
      </c>
      <c r="C32" s="4" t="s">
        <v>545</v>
      </c>
      <c r="D32" s="3">
        <v>3</v>
      </c>
      <c r="E32" s="27">
        <v>38</v>
      </c>
      <c r="F32" s="3">
        <v>3</v>
      </c>
      <c r="G32" s="27">
        <v>38</v>
      </c>
      <c r="H32" s="3">
        <v>3</v>
      </c>
      <c r="I32" s="27">
        <v>38</v>
      </c>
    </row>
    <row r="33" spans="2:13" x14ac:dyDescent="0.25">
      <c r="B33" s="4" t="s">
        <v>533</v>
      </c>
      <c r="C33" s="4" t="s">
        <v>545</v>
      </c>
      <c r="D33" s="3">
        <v>1</v>
      </c>
      <c r="E33" s="27">
        <v>12</v>
      </c>
      <c r="F33" s="3">
        <v>1</v>
      </c>
      <c r="G33" s="27">
        <v>12</v>
      </c>
      <c r="H33" s="3">
        <v>1</v>
      </c>
      <c r="I33" s="27">
        <v>12</v>
      </c>
    </row>
    <row r="34" spans="2:13" x14ac:dyDescent="0.25">
      <c r="B34" s="4"/>
      <c r="C34" s="4"/>
      <c r="D34" s="29">
        <f t="shared" ref="D34:I34" si="4">SUM(D31:D33)</f>
        <v>8</v>
      </c>
      <c r="E34" s="29">
        <f t="shared" si="4"/>
        <v>100</v>
      </c>
      <c r="F34" s="28">
        <f t="shared" si="4"/>
        <v>8</v>
      </c>
      <c r="G34" s="29">
        <f t="shared" si="4"/>
        <v>100</v>
      </c>
      <c r="H34" s="28">
        <f t="shared" si="4"/>
        <v>8</v>
      </c>
      <c r="I34" s="29">
        <f t="shared" si="4"/>
        <v>100</v>
      </c>
    </row>
    <row r="35" spans="2:13" x14ac:dyDescent="0.25">
      <c r="B35" s="4" t="s">
        <v>531</v>
      </c>
      <c r="C35" s="4" t="s">
        <v>546</v>
      </c>
      <c r="D35" s="3">
        <v>4</v>
      </c>
      <c r="E35" s="27">
        <v>50</v>
      </c>
      <c r="I35" s="39"/>
    </row>
    <row r="36" spans="2:13" x14ac:dyDescent="0.25">
      <c r="B36" s="4" t="s">
        <v>532</v>
      </c>
      <c r="C36" s="4" t="s">
        <v>546</v>
      </c>
      <c r="D36" s="3">
        <v>2</v>
      </c>
      <c r="E36" s="27">
        <v>25</v>
      </c>
    </row>
    <row r="37" spans="2:13" x14ac:dyDescent="0.25">
      <c r="B37" s="4" t="s">
        <v>533</v>
      </c>
      <c r="C37" s="4" t="s">
        <v>546</v>
      </c>
      <c r="D37" s="3">
        <v>2</v>
      </c>
      <c r="E37" s="27">
        <v>25</v>
      </c>
    </row>
    <row r="38" spans="2:13" x14ac:dyDescent="0.25">
      <c r="B38" s="31"/>
      <c r="C38" s="31"/>
      <c r="D38" s="34">
        <f>SUM(D35:D37)</f>
        <v>8</v>
      </c>
      <c r="E38" s="34">
        <f>SUM(E35:E37)</f>
        <v>100</v>
      </c>
      <c r="F38" s="36"/>
    </row>
    <row r="39" spans="2:13" x14ac:dyDescent="0.25">
      <c r="B39" s="4"/>
      <c r="C39" s="4"/>
      <c r="D39" s="111" t="s">
        <v>282</v>
      </c>
      <c r="E39" s="111"/>
      <c r="F39" s="124" t="s">
        <v>278</v>
      </c>
      <c r="G39" s="124"/>
      <c r="H39" s="124" t="s">
        <v>283</v>
      </c>
      <c r="I39" s="124"/>
      <c r="J39" s="124" t="s">
        <v>284</v>
      </c>
      <c r="K39" s="124"/>
      <c r="L39" s="124" t="s">
        <v>43</v>
      </c>
      <c r="M39" s="124"/>
    </row>
    <row r="40" spans="2:13" x14ac:dyDescent="0.25">
      <c r="B40" s="4" t="s">
        <v>531</v>
      </c>
      <c r="C40" s="4" t="s">
        <v>547</v>
      </c>
      <c r="D40" s="3">
        <f>E40/100*8</f>
        <v>4</v>
      </c>
      <c r="E40" s="27">
        <f>(BZ23+CC23+CF23+CI23+CL23)/5</f>
        <v>50</v>
      </c>
      <c r="F40" s="3">
        <f>G40/100*8</f>
        <v>4</v>
      </c>
      <c r="G40" s="27">
        <f>(CO23+CR23+CU23+CX23+DA23)/5</f>
        <v>50</v>
      </c>
      <c r="H40" s="3">
        <f>I40/100*8</f>
        <v>4</v>
      </c>
      <c r="I40" s="27">
        <f>(DD23+DG23+DJ23+DM23+DP23)/5</f>
        <v>50</v>
      </c>
      <c r="J40" s="3">
        <f>K40/100*8</f>
        <v>4</v>
      </c>
      <c r="K40" s="27">
        <f>(DS23+DV23+DY23+EB23+EE23)/5</f>
        <v>50</v>
      </c>
      <c r="L40" s="3">
        <f>M40/100*8</f>
        <v>4</v>
      </c>
      <c r="M40" s="27">
        <f>(EH23+EK23+EN23+EQ23+ET23)/5</f>
        <v>50</v>
      </c>
    </row>
    <row r="41" spans="2:13" x14ac:dyDescent="0.25">
      <c r="B41" s="4" t="s">
        <v>532</v>
      </c>
      <c r="C41" s="4" t="s">
        <v>547</v>
      </c>
      <c r="D41" s="3">
        <v>3</v>
      </c>
      <c r="E41" s="27">
        <v>38</v>
      </c>
      <c r="F41" s="3">
        <v>3</v>
      </c>
      <c r="G41" s="27">
        <v>38</v>
      </c>
      <c r="H41" s="3">
        <v>2</v>
      </c>
      <c r="I41" s="27">
        <v>25</v>
      </c>
      <c r="J41" s="3">
        <v>2</v>
      </c>
      <c r="K41" s="27">
        <v>25</v>
      </c>
      <c r="L41" s="3">
        <v>2</v>
      </c>
      <c r="M41" s="27">
        <v>25</v>
      </c>
    </row>
    <row r="42" spans="2:13" x14ac:dyDescent="0.25">
      <c r="B42" s="4" t="s">
        <v>533</v>
      </c>
      <c r="C42" s="4" t="s">
        <v>547</v>
      </c>
      <c r="D42" s="3">
        <v>1</v>
      </c>
      <c r="E42" s="27">
        <v>12</v>
      </c>
      <c r="F42" s="3">
        <v>1</v>
      </c>
      <c r="G42" s="27">
        <v>12</v>
      </c>
      <c r="H42" s="3">
        <v>2</v>
      </c>
      <c r="I42" s="27">
        <v>25</v>
      </c>
      <c r="J42" s="3">
        <v>2</v>
      </c>
      <c r="K42" s="27">
        <v>25</v>
      </c>
      <c r="L42" s="3">
        <v>2</v>
      </c>
      <c r="M42" s="27">
        <v>25</v>
      </c>
    </row>
    <row r="43" spans="2:13" x14ac:dyDescent="0.25">
      <c r="B43" s="4"/>
      <c r="C43" s="4"/>
      <c r="D43" s="28">
        <f t="shared" ref="D43:M43" si="5">SUM(D40:D42)</f>
        <v>8</v>
      </c>
      <c r="E43" s="28">
        <f t="shared" si="5"/>
        <v>100</v>
      </c>
      <c r="F43" s="28">
        <f t="shared" si="5"/>
        <v>8</v>
      </c>
      <c r="G43" s="29">
        <f t="shared" si="5"/>
        <v>100</v>
      </c>
      <c r="H43" s="28">
        <f t="shared" si="5"/>
        <v>8</v>
      </c>
      <c r="I43" s="29">
        <f t="shared" si="5"/>
        <v>100</v>
      </c>
      <c r="J43" s="28">
        <f t="shared" si="5"/>
        <v>8</v>
      </c>
      <c r="K43" s="29">
        <f t="shared" si="5"/>
        <v>100</v>
      </c>
      <c r="L43" s="28">
        <f t="shared" si="5"/>
        <v>8</v>
      </c>
      <c r="M43" s="29">
        <f t="shared" si="5"/>
        <v>100</v>
      </c>
    </row>
    <row r="44" spans="2:13" x14ac:dyDescent="0.25">
      <c r="B44" s="4" t="s">
        <v>531</v>
      </c>
      <c r="C44" s="4" t="s">
        <v>548</v>
      </c>
      <c r="D44" s="3">
        <v>3</v>
      </c>
      <c r="E44" s="27">
        <v>38</v>
      </c>
    </row>
    <row r="45" spans="2:13" x14ac:dyDescent="0.25">
      <c r="B45" s="4" t="s">
        <v>532</v>
      </c>
      <c r="C45" s="4" t="s">
        <v>548</v>
      </c>
      <c r="D45" s="3">
        <v>3</v>
      </c>
      <c r="E45" s="27">
        <v>37</v>
      </c>
    </row>
    <row r="46" spans="2:13" x14ac:dyDescent="0.25">
      <c r="B46" s="4" t="s">
        <v>533</v>
      </c>
      <c r="C46" s="4" t="s">
        <v>548</v>
      </c>
      <c r="D46" s="3">
        <v>2</v>
      </c>
      <c r="E46" s="27">
        <v>25</v>
      </c>
    </row>
    <row r="47" spans="2:13" x14ac:dyDescent="0.25">
      <c r="B47" s="4"/>
      <c r="C47" s="4"/>
      <c r="D47" s="28">
        <f>SUM(D44:D46)</f>
        <v>8</v>
      </c>
      <c r="E47" s="28">
        <f>SUM(E44:E46)</f>
        <v>100</v>
      </c>
    </row>
  </sheetData>
  <mergeCells count="140">
    <mergeCell ref="D39:E39"/>
    <mergeCell ref="F39:G39"/>
    <mergeCell ref="H39:I39"/>
    <mergeCell ref="J39:K39"/>
    <mergeCell ref="L39:M39"/>
    <mergeCell ref="B25:E25"/>
    <mergeCell ref="BE12:BG12"/>
    <mergeCell ref="BH12:BJ12"/>
    <mergeCell ref="D30:E30"/>
    <mergeCell ref="F30:G30"/>
    <mergeCell ref="H30:I30"/>
    <mergeCell ref="A22:B22"/>
    <mergeCell ref="AV12:AX12"/>
    <mergeCell ref="AY12:BA12"/>
    <mergeCell ref="BB12:BD12"/>
    <mergeCell ref="A23:B23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9"/>
  <sheetViews>
    <sheetView tabSelected="1" topLeftCell="A23" workbookViewId="0">
      <selection activeCell="K50" sqref="K50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1006</v>
      </c>
      <c r="C1" s="18"/>
      <c r="D1" s="18"/>
      <c r="E1" s="18"/>
      <c r="F1" s="18"/>
      <c r="G1" s="18"/>
      <c r="H1" s="18"/>
      <c r="I1" s="1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1003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1" t="s">
        <v>998</v>
      </c>
      <c r="GQ2" s="10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19" t="s">
        <v>0</v>
      </c>
      <c r="B4" s="119" t="s">
        <v>123</v>
      </c>
      <c r="C4" s="141" t="s">
        <v>331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06" t="s">
        <v>274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 t="s">
        <v>636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52" t="s">
        <v>281</v>
      </c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24" t="s">
        <v>332</v>
      </c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</row>
    <row r="5" spans="1:200" ht="13.5" customHeight="1" x14ac:dyDescent="0.25">
      <c r="A5" s="119"/>
      <c r="B5" s="119"/>
      <c r="C5" s="118" t="s">
        <v>273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 t="s">
        <v>275</v>
      </c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07" t="s">
        <v>276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329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18" t="s">
        <v>330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 t="s">
        <v>282</v>
      </c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17" t="s">
        <v>278</v>
      </c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 t="s">
        <v>283</v>
      </c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53" t="s">
        <v>284</v>
      </c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17" t="s">
        <v>43</v>
      </c>
      <c r="FJ5" s="117"/>
      <c r="FK5" s="117"/>
      <c r="FL5" s="117"/>
      <c r="FM5" s="117"/>
      <c r="FN5" s="117"/>
      <c r="FO5" s="117"/>
      <c r="FP5" s="117"/>
      <c r="FQ5" s="117"/>
      <c r="FR5" s="117"/>
      <c r="FS5" s="117"/>
      <c r="FT5" s="117"/>
      <c r="FU5" s="117"/>
      <c r="FV5" s="117"/>
      <c r="FW5" s="117"/>
      <c r="FX5" s="117"/>
      <c r="FY5" s="117"/>
      <c r="FZ5" s="117"/>
      <c r="GA5" s="107" t="s">
        <v>280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</row>
    <row r="6" spans="1:200" ht="15.75" hidden="1" x14ac:dyDescent="0.25">
      <c r="A6" s="119"/>
      <c r="B6" s="119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19"/>
      <c r="B7" s="119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19"/>
      <c r="B8" s="119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19"/>
      <c r="B9" s="119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19"/>
      <c r="B10" s="119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19"/>
      <c r="B11" s="119"/>
      <c r="C11" s="118" t="s">
        <v>87</v>
      </c>
      <c r="D11" s="118" t="s">
        <v>2</v>
      </c>
      <c r="E11" s="118" t="s">
        <v>3</v>
      </c>
      <c r="F11" s="118" t="s">
        <v>88</v>
      </c>
      <c r="G11" s="118" t="s">
        <v>6</v>
      </c>
      <c r="H11" s="118" t="s">
        <v>7</v>
      </c>
      <c r="I11" s="118" t="s">
        <v>116</v>
      </c>
      <c r="J11" s="118" t="s">
        <v>6</v>
      </c>
      <c r="K11" s="118" t="s">
        <v>7</v>
      </c>
      <c r="L11" s="118" t="s">
        <v>89</v>
      </c>
      <c r="M11" s="118" t="s">
        <v>1</v>
      </c>
      <c r="N11" s="118" t="s">
        <v>2</v>
      </c>
      <c r="O11" s="118" t="s">
        <v>90</v>
      </c>
      <c r="P11" s="118"/>
      <c r="Q11" s="118"/>
      <c r="R11" s="118" t="s">
        <v>91</v>
      </c>
      <c r="S11" s="118"/>
      <c r="T11" s="118"/>
      <c r="U11" s="118" t="s">
        <v>92</v>
      </c>
      <c r="V11" s="118"/>
      <c r="W11" s="118"/>
      <c r="X11" s="118" t="s">
        <v>93</v>
      </c>
      <c r="Y11" s="118"/>
      <c r="Z11" s="118"/>
      <c r="AA11" s="107" t="s">
        <v>851</v>
      </c>
      <c r="AB11" s="107"/>
      <c r="AC11" s="107"/>
      <c r="AD11" s="107" t="s">
        <v>94</v>
      </c>
      <c r="AE11" s="107"/>
      <c r="AF11" s="107"/>
      <c r="AG11" s="118" t="s">
        <v>95</v>
      </c>
      <c r="AH11" s="118"/>
      <c r="AI11" s="118"/>
      <c r="AJ11" s="107" t="s">
        <v>96</v>
      </c>
      <c r="AK11" s="107"/>
      <c r="AL11" s="107"/>
      <c r="AM11" s="118" t="s">
        <v>97</v>
      </c>
      <c r="AN11" s="118"/>
      <c r="AO11" s="118"/>
      <c r="AP11" s="118" t="s">
        <v>98</v>
      </c>
      <c r="AQ11" s="118"/>
      <c r="AR11" s="118"/>
      <c r="AS11" s="118" t="s">
        <v>99</v>
      </c>
      <c r="AT11" s="118"/>
      <c r="AU11" s="118"/>
      <c r="AV11" s="107" t="s">
        <v>100</v>
      </c>
      <c r="AW11" s="107"/>
      <c r="AX11" s="107"/>
      <c r="AY11" s="107" t="s">
        <v>101</v>
      </c>
      <c r="AZ11" s="107"/>
      <c r="BA11" s="107"/>
      <c r="BB11" s="107" t="s">
        <v>102</v>
      </c>
      <c r="BC11" s="107"/>
      <c r="BD11" s="107"/>
      <c r="BE11" s="107" t="s">
        <v>117</v>
      </c>
      <c r="BF11" s="107"/>
      <c r="BG11" s="107"/>
      <c r="BH11" s="107" t="s">
        <v>875</v>
      </c>
      <c r="BI11" s="107"/>
      <c r="BJ11" s="107"/>
      <c r="BK11" s="107" t="s">
        <v>103</v>
      </c>
      <c r="BL11" s="107"/>
      <c r="BM11" s="107"/>
      <c r="BN11" s="107" t="s">
        <v>104</v>
      </c>
      <c r="BO11" s="107"/>
      <c r="BP11" s="107"/>
      <c r="BQ11" s="107" t="s">
        <v>105</v>
      </c>
      <c r="BR11" s="107"/>
      <c r="BS11" s="107"/>
      <c r="BT11" s="107" t="s">
        <v>106</v>
      </c>
      <c r="BU11" s="107"/>
      <c r="BV11" s="107"/>
      <c r="BW11" s="107" t="s">
        <v>356</v>
      </c>
      <c r="BX11" s="107"/>
      <c r="BY11" s="107"/>
      <c r="BZ11" s="107" t="s">
        <v>357</v>
      </c>
      <c r="CA11" s="107"/>
      <c r="CB11" s="107"/>
      <c r="CC11" s="107" t="s">
        <v>358</v>
      </c>
      <c r="CD11" s="107"/>
      <c r="CE11" s="107"/>
      <c r="CF11" s="107" t="s">
        <v>359</v>
      </c>
      <c r="CG11" s="107"/>
      <c r="CH11" s="107"/>
      <c r="CI11" s="107" t="s">
        <v>360</v>
      </c>
      <c r="CJ11" s="107"/>
      <c r="CK11" s="107"/>
      <c r="CL11" s="107" t="s">
        <v>361</v>
      </c>
      <c r="CM11" s="107"/>
      <c r="CN11" s="107"/>
      <c r="CO11" s="95" t="s">
        <v>107</v>
      </c>
      <c r="CP11" s="96"/>
      <c r="CQ11" s="97"/>
      <c r="CR11" s="107" t="s">
        <v>108</v>
      </c>
      <c r="CS11" s="107"/>
      <c r="CT11" s="107"/>
      <c r="CU11" s="107" t="s">
        <v>118</v>
      </c>
      <c r="CV11" s="107"/>
      <c r="CW11" s="107"/>
      <c r="CX11" s="107" t="s">
        <v>109</v>
      </c>
      <c r="CY11" s="107"/>
      <c r="CZ11" s="107"/>
      <c r="DA11" s="107" t="s">
        <v>110</v>
      </c>
      <c r="DB11" s="107"/>
      <c r="DC11" s="107"/>
      <c r="DD11" s="107" t="s">
        <v>111</v>
      </c>
      <c r="DE11" s="107"/>
      <c r="DF11" s="107"/>
      <c r="DG11" s="107" t="s">
        <v>112</v>
      </c>
      <c r="DH11" s="107"/>
      <c r="DI11" s="107"/>
      <c r="DJ11" s="107" t="s">
        <v>113</v>
      </c>
      <c r="DK11" s="107"/>
      <c r="DL11" s="107"/>
      <c r="DM11" s="107" t="s">
        <v>114</v>
      </c>
      <c r="DN11" s="107"/>
      <c r="DO11" s="107"/>
      <c r="DP11" s="107" t="s">
        <v>115</v>
      </c>
      <c r="DQ11" s="107"/>
      <c r="DR11" s="107"/>
      <c r="DS11" s="107" t="s">
        <v>119</v>
      </c>
      <c r="DT11" s="107"/>
      <c r="DU11" s="107"/>
      <c r="DV11" s="107" t="s">
        <v>120</v>
      </c>
      <c r="DW11" s="107"/>
      <c r="DX11" s="107"/>
      <c r="DY11" s="107" t="s">
        <v>121</v>
      </c>
      <c r="DZ11" s="107"/>
      <c r="EA11" s="107"/>
      <c r="EB11" s="107" t="s">
        <v>339</v>
      </c>
      <c r="EC11" s="107"/>
      <c r="ED11" s="107"/>
      <c r="EE11" s="107" t="s">
        <v>340</v>
      </c>
      <c r="EF11" s="107"/>
      <c r="EG11" s="107"/>
      <c r="EH11" s="107" t="s">
        <v>341</v>
      </c>
      <c r="EI11" s="107"/>
      <c r="EJ11" s="107"/>
      <c r="EK11" s="107" t="s">
        <v>342</v>
      </c>
      <c r="EL11" s="107"/>
      <c r="EM11" s="107"/>
      <c r="EN11" s="107" t="s">
        <v>343</v>
      </c>
      <c r="EO11" s="107"/>
      <c r="EP11" s="107"/>
      <c r="EQ11" s="107" t="s">
        <v>344</v>
      </c>
      <c r="ER11" s="107"/>
      <c r="ES11" s="107"/>
      <c r="ET11" s="107" t="s">
        <v>345</v>
      </c>
      <c r="EU11" s="107"/>
      <c r="EV11" s="107"/>
      <c r="EW11" s="107" t="s">
        <v>346</v>
      </c>
      <c r="EX11" s="107"/>
      <c r="EY11" s="107"/>
      <c r="EZ11" s="107" t="s">
        <v>347</v>
      </c>
      <c r="FA11" s="107"/>
      <c r="FB11" s="107"/>
      <c r="FC11" s="107" t="s">
        <v>348</v>
      </c>
      <c r="FD11" s="107"/>
      <c r="FE11" s="107"/>
      <c r="FF11" s="107" t="s">
        <v>349</v>
      </c>
      <c r="FG11" s="107"/>
      <c r="FH11" s="107"/>
      <c r="FI11" s="107" t="s">
        <v>350</v>
      </c>
      <c r="FJ11" s="107"/>
      <c r="FK11" s="107"/>
      <c r="FL11" s="107" t="s">
        <v>351</v>
      </c>
      <c r="FM11" s="107"/>
      <c r="FN11" s="107"/>
      <c r="FO11" s="107" t="s">
        <v>352</v>
      </c>
      <c r="FP11" s="107"/>
      <c r="FQ11" s="107"/>
      <c r="FR11" s="107" t="s">
        <v>353</v>
      </c>
      <c r="FS11" s="107"/>
      <c r="FT11" s="107"/>
      <c r="FU11" s="107" t="s">
        <v>354</v>
      </c>
      <c r="FV11" s="107"/>
      <c r="FW11" s="107"/>
      <c r="FX11" s="107" t="s">
        <v>355</v>
      </c>
      <c r="FY11" s="107"/>
      <c r="FZ11" s="107"/>
      <c r="GA11" s="107" t="s">
        <v>333</v>
      </c>
      <c r="GB11" s="107"/>
      <c r="GC11" s="107"/>
      <c r="GD11" s="107" t="s">
        <v>334</v>
      </c>
      <c r="GE11" s="107"/>
      <c r="GF11" s="107"/>
      <c r="GG11" s="107" t="s">
        <v>335</v>
      </c>
      <c r="GH11" s="107"/>
      <c r="GI11" s="107"/>
      <c r="GJ11" s="107" t="s">
        <v>336</v>
      </c>
      <c r="GK11" s="107"/>
      <c r="GL11" s="107"/>
      <c r="GM11" s="107" t="s">
        <v>337</v>
      </c>
      <c r="GN11" s="107"/>
      <c r="GO11" s="107"/>
      <c r="GP11" s="107" t="s">
        <v>338</v>
      </c>
      <c r="GQ11" s="107"/>
      <c r="GR11" s="107"/>
    </row>
    <row r="12" spans="1:200" ht="87" customHeight="1" x14ac:dyDescent="0.25">
      <c r="A12" s="119"/>
      <c r="B12" s="119"/>
      <c r="C12" s="68" t="s">
        <v>825</v>
      </c>
      <c r="D12" s="68"/>
      <c r="E12" s="68"/>
      <c r="F12" s="68" t="s">
        <v>827</v>
      </c>
      <c r="G12" s="68"/>
      <c r="H12" s="68"/>
      <c r="I12" s="68" t="s">
        <v>830</v>
      </c>
      <c r="J12" s="68"/>
      <c r="K12" s="68"/>
      <c r="L12" s="68" t="s">
        <v>834</v>
      </c>
      <c r="M12" s="68"/>
      <c r="N12" s="68"/>
      <c r="O12" s="68" t="s">
        <v>838</v>
      </c>
      <c r="P12" s="68"/>
      <c r="Q12" s="68"/>
      <c r="R12" s="68" t="s">
        <v>842</v>
      </c>
      <c r="S12" s="68"/>
      <c r="T12" s="68"/>
      <c r="U12" s="68" t="s">
        <v>846</v>
      </c>
      <c r="V12" s="68"/>
      <c r="W12" s="68"/>
      <c r="X12" s="68" t="s">
        <v>850</v>
      </c>
      <c r="Y12" s="68"/>
      <c r="Z12" s="68"/>
      <c r="AA12" s="68" t="s">
        <v>852</v>
      </c>
      <c r="AB12" s="68"/>
      <c r="AC12" s="68"/>
      <c r="AD12" s="68" t="s">
        <v>457</v>
      </c>
      <c r="AE12" s="68"/>
      <c r="AF12" s="68"/>
      <c r="AG12" s="68" t="s">
        <v>857</v>
      </c>
      <c r="AH12" s="68"/>
      <c r="AI12" s="68"/>
      <c r="AJ12" s="68" t="s">
        <v>858</v>
      </c>
      <c r="AK12" s="68"/>
      <c r="AL12" s="68"/>
      <c r="AM12" s="77" t="s">
        <v>859</v>
      </c>
      <c r="AN12" s="77"/>
      <c r="AO12" s="77"/>
      <c r="AP12" s="77" t="s">
        <v>860</v>
      </c>
      <c r="AQ12" s="77"/>
      <c r="AR12" s="77"/>
      <c r="AS12" s="77" t="s">
        <v>861</v>
      </c>
      <c r="AT12" s="77"/>
      <c r="AU12" s="77"/>
      <c r="AV12" s="77" t="s">
        <v>865</v>
      </c>
      <c r="AW12" s="77"/>
      <c r="AX12" s="77"/>
      <c r="AY12" s="77" t="s">
        <v>869</v>
      </c>
      <c r="AZ12" s="77"/>
      <c r="BA12" s="77"/>
      <c r="BB12" s="77" t="s">
        <v>872</v>
      </c>
      <c r="BC12" s="77"/>
      <c r="BD12" s="77"/>
      <c r="BE12" s="77" t="s">
        <v>873</v>
      </c>
      <c r="BF12" s="77"/>
      <c r="BG12" s="77"/>
      <c r="BH12" s="77" t="s">
        <v>876</v>
      </c>
      <c r="BI12" s="77"/>
      <c r="BJ12" s="77"/>
      <c r="BK12" s="77" t="s">
        <v>877</v>
      </c>
      <c r="BL12" s="77"/>
      <c r="BM12" s="77"/>
      <c r="BN12" s="77" t="s">
        <v>878</v>
      </c>
      <c r="BO12" s="77"/>
      <c r="BP12" s="77"/>
      <c r="BQ12" s="77" t="s">
        <v>479</v>
      </c>
      <c r="BR12" s="77"/>
      <c r="BS12" s="77"/>
      <c r="BT12" s="77" t="s">
        <v>482</v>
      </c>
      <c r="BU12" s="77"/>
      <c r="BV12" s="77"/>
      <c r="BW12" s="68" t="s">
        <v>879</v>
      </c>
      <c r="BX12" s="68"/>
      <c r="BY12" s="68"/>
      <c r="BZ12" s="68" t="s">
        <v>880</v>
      </c>
      <c r="CA12" s="68"/>
      <c r="CB12" s="68"/>
      <c r="CC12" s="68" t="s">
        <v>881</v>
      </c>
      <c r="CD12" s="68"/>
      <c r="CE12" s="68"/>
      <c r="CF12" s="68" t="s">
        <v>885</v>
      </c>
      <c r="CG12" s="68"/>
      <c r="CH12" s="68"/>
      <c r="CI12" s="68" t="s">
        <v>889</v>
      </c>
      <c r="CJ12" s="68"/>
      <c r="CK12" s="68"/>
      <c r="CL12" s="68" t="s">
        <v>493</v>
      </c>
      <c r="CM12" s="68"/>
      <c r="CN12" s="68"/>
      <c r="CO12" s="77" t="s">
        <v>891</v>
      </c>
      <c r="CP12" s="77"/>
      <c r="CQ12" s="77"/>
      <c r="CR12" s="77" t="s">
        <v>895</v>
      </c>
      <c r="CS12" s="77"/>
      <c r="CT12" s="77"/>
      <c r="CU12" s="77" t="s">
        <v>898</v>
      </c>
      <c r="CV12" s="77"/>
      <c r="CW12" s="77"/>
      <c r="CX12" s="77" t="s">
        <v>902</v>
      </c>
      <c r="CY12" s="77"/>
      <c r="CZ12" s="77"/>
      <c r="DA12" s="77" t="s">
        <v>501</v>
      </c>
      <c r="DB12" s="77"/>
      <c r="DC12" s="77"/>
      <c r="DD12" s="68" t="s">
        <v>903</v>
      </c>
      <c r="DE12" s="68"/>
      <c r="DF12" s="68"/>
      <c r="DG12" s="68" t="s">
        <v>907</v>
      </c>
      <c r="DH12" s="68"/>
      <c r="DI12" s="68"/>
      <c r="DJ12" s="68" t="s">
        <v>911</v>
      </c>
      <c r="DK12" s="68"/>
      <c r="DL12" s="68"/>
      <c r="DM12" s="77" t="s">
        <v>913</v>
      </c>
      <c r="DN12" s="77"/>
      <c r="DO12" s="77"/>
      <c r="DP12" s="68" t="s">
        <v>914</v>
      </c>
      <c r="DQ12" s="68"/>
      <c r="DR12" s="68"/>
      <c r="DS12" s="68" t="s">
        <v>509</v>
      </c>
      <c r="DT12" s="68"/>
      <c r="DU12" s="68"/>
      <c r="DV12" s="68" t="s">
        <v>511</v>
      </c>
      <c r="DW12" s="68"/>
      <c r="DX12" s="68"/>
      <c r="DY12" s="77" t="s">
        <v>919</v>
      </c>
      <c r="DZ12" s="77"/>
      <c r="EA12" s="77"/>
      <c r="EB12" s="77" t="s">
        <v>922</v>
      </c>
      <c r="EC12" s="77"/>
      <c r="ED12" s="77"/>
      <c r="EE12" s="77" t="s">
        <v>923</v>
      </c>
      <c r="EF12" s="77"/>
      <c r="EG12" s="77"/>
      <c r="EH12" s="77" t="s">
        <v>927</v>
      </c>
      <c r="EI12" s="77"/>
      <c r="EJ12" s="77"/>
      <c r="EK12" s="77" t="s">
        <v>931</v>
      </c>
      <c r="EL12" s="77"/>
      <c r="EM12" s="77"/>
      <c r="EN12" s="77" t="s">
        <v>517</v>
      </c>
      <c r="EO12" s="77"/>
      <c r="EP12" s="77"/>
      <c r="EQ12" s="68" t="s">
        <v>933</v>
      </c>
      <c r="ER12" s="68"/>
      <c r="ES12" s="68"/>
      <c r="ET12" s="68" t="s">
        <v>524</v>
      </c>
      <c r="EU12" s="68"/>
      <c r="EV12" s="68"/>
      <c r="EW12" s="68" t="s">
        <v>940</v>
      </c>
      <c r="EX12" s="68"/>
      <c r="EY12" s="68"/>
      <c r="EZ12" s="68" t="s">
        <v>520</v>
      </c>
      <c r="FA12" s="68"/>
      <c r="FB12" s="68"/>
      <c r="FC12" s="68" t="s">
        <v>521</v>
      </c>
      <c r="FD12" s="68"/>
      <c r="FE12" s="68"/>
      <c r="FF12" s="68" t="s">
        <v>947</v>
      </c>
      <c r="FG12" s="68"/>
      <c r="FH12" s="68"/>
      <c r="FI12" s="77" t="s">
        <v>951</v>
      </c>
      <c r="FJ12" s="77"/>
      <c r="FK12" s="77"/>
      <c r="FL12" s="77" t="s">
        <v>955</v>
      </c>
      <c r="FM12" s="77"/>
      <c r="FN12" s="77"/>
      <c r="FO12" s="77" t="s">
        <v>959</v>
      </c>
      <c r="FP12" s="77"/>
      <c r="FQ12" s="77"/>
      <c r="FR12" s="77" t="s">
        <v>525</v>
      </c>
      <c r="FS12" s="77"/>
      <c r="FT12" s="77"/>
      <c r="FU12" s="77" t="s">
        <v>966</v>
      </c>
      <c r="FV12" s="77"/>
      <c r="FW12" s="77"/>
      <c r="FX12" s="77" t="s">
        <v>969</v>
      </c>
      <c r="FY12" s="77"/>
      <c r="FZ12" s="77"/>
      <c r="GA12" s="68" t="s">
        <v>973</v>
      </c>
      <c r="GB12" s="68"/>
      <c r="GC12" s="68"/>
      <c r="GD12" s="68" t="s">
        <v>974</v>
      </c>
      <c r="GE12" s="68"/>
      <c r="GF12" s="68"/>
      <c r="GG12" s="68" t="s">
        <v>978</v>
      </c>
      <c r="GH12" s="68"/>
      <c r="GI12" s="68"/>
      <c r="GJ12" s="68" t="s">
        <v>982</v>
      </c>
      <c r="GK12" s="68"/>
      <c r="GL12" s="68"/>
      <c r="GM12" s="68" t="s">
        <v>986</v>
      </c>
      <c r="GN12" s="68"/>
      <c r="GO12" s="68"/>
      <c r="GP12" s="68" t="s">
        <v>990</v>
      </c>
      <c r="GQ12" s="68"/>
      <c r="GR12" s="68"/>
    </row>
    <row r="13" spans="1:200" ht="144" x14ac:dyDescent="0.25">
      <c r="A13" s="119"/>
      <c r="B13" s="119"/>
      <c r="C13" s="52" t="s">
        <v>562</v>
      </c>
      <c r="D13" s="52" t="s">
        <v>616</v>
      </c>
      <c r="E13" s="52" t="s">
        <v>826</v>
      </c>
      <c r="F13" s="52" t="s">
        <v>828</v>
      </c>
      <c r="G13" s="52" t="s">
        <v>453</v>
      </c>
      <c r="H13" s="52" t="s">
        <v>829</v>
      </c>
      <c r="I13" s="52" t="s">
        <v>831</v>
      </c>
      <c r="J13" s="52" t="s">
        <v>832</v>
      </c>
      <c r="K13" s="52" t="s">
        <v>833</v>
      </c>
      <c r="L13" s="52" t="s">
        <v>835</v>
      </c>
      <c r="M13" s="52" t="s">
        <v>836</v>
      </c>
      <c r="N13" s="52" t="s">
        <v>837</v>
      </c>
      <c r="O13" s="52" t="s">
        <v>839</v>
      </c>
      <c r="P13" s="52" t="s">
        <v>840</v>
      </c>
      <c r="Q13" s="52" t="s">
        <v>841</v>
      </c>
      <c r="R13" s="52" t="s">
        <v>843</v>
      </c>
      <c r="S13" s="52" t="s">
        <v>844</v>
      </c>
      <c r="T13" s="52" t="s">
        <v>845</v>
      </c>
      <c r="U13" s="52" t="s">
        <v>847</v>
      </c>
      <c r="V13" s="52" t="s">
        <v>848</v>
      </c>
      <c r="W13" s="52" t="s">
        <v>849</v>
      </c>
      <c r="X13" s="52" t="s">
        <v>213</v>
      </c>
      <c r="Y13" s="52" t="s">
        <v>454</v>
      </c>
      <c r="Z13" s="52" t="s">
        <v>215</v>
      </c>
      <c r="AA13" s="52" t="s">
        <v>455</v>
      </c>
      <c r="AB13" s="52" t="s">
        <v>853</v>
      </c>
      <c r="AC13" s="52" t="s">
        <v>456</v>
      </c>
      <c r="AD13" s="52" t="s">
        <v>854</v>
      </c>
      <c r="AE13" s="52" t="s">
        <v>855</v>
      </c>
      <c r="AF13" s="52" t="s">
        <v>856</v>
      </c>
      <c r="AG13" s="52" t="s">
        <v>461</v>
      </c>
      <c r="AH13" s="52" t="s">
        <v>462</v>
      </c>
      <c r="AI13" s="52" t="s">
        <v>463</v>
      </c>
      <c r="AJ13" s="52" t="s">
        <v>250</v>
      </c>
      <c r="AK13" s="52" t="s">
        <v>464</v>
      </c>
      <c r="AL13" s="52" t="s">
        <v>465</v>
      </c>
      <c r="AM13" s="52" t="s">
        <v>466</v>
      </c>
      <c r="AN13" s="52" t="s">
        <v>467</v>
      </c>
      <c r="AO13" s="52" t="s">
        <v>468</v>
      </c>
      <c r="AP13" s="52" t="s">
        <v>469</v>
      </c>
      <c r="AQ13" s="52" t="s">
        <v>470</v>
      </c>
      <c r="AR13" s="52" t="s">
        <v>471</v>
      </c>
      <c r="AS13" s="52" t="s">
        <v>862</v>
      </c>
      <c r="AT13" s="52" t="s">
        <v>863</v>
      </c>
      <c r="AU13" s="52" t="s">
        <v>864</v>
      </c>
      <c r="AV13" s="52" t="s">
        <v>866</v>
      </c>
      <c r="AW13" s="52" t="s">
        <v>867</v>
      </c>
      <c r="AX13" s="52" t="s">
        <v>868</v>
      </c>
      <c r="AY13" s="52" t="s">
        <v>870</v>
      </c>
      <c r="AZ13" s="52" t="s">
        <v>871</v>
      </c>
      <c r="BA13" s="52" t="s">
        <v>145</v>
      </c>
      <c r="BB13" s="52" t="s">
        <v>473</v>
      </c>
      <c r="BC13" s="52" t="s">
        <v>474</v>
      </c>
      <c r="BD13" s="52" t="s">
        <v>475</v>
      </c>
      <c r="BE13" s="25" t="s">
        <v>155</v>
      </c>
      <c r="BF13" s="25" t="s">
        <v>154</v>
      </c>
      <c r="BG13" s="25" t="s">
        <v>874</v>
      </c>
      <c r="BH13" s="25" t="s">
        <v>476</v>
      </c>
      <c r="BI13" s="25" t="s">
        <v>477</v>
      </c>
      <c r="BJ13" s="25" t="s">
        <v>478</v>
      </c>
      <c r="BK13" s="25" t="s">
        <v>188</v>
      </c>
      <c r="BL13" s="25" t="s">
        <v>156</v>
      </c>
      <c r="BM13" s="25" t="s">
        <v>157</v>
      </c>
      <c r="BN13" s="25" t="s">
        <v>458</v>
      </c>
      <c r="BO13" s="25" t="s">
        <v>459</v>
      </c>
      <c r="BP13" s="25" t="s">
        <v>460</v>
      </c>
      <c r="BQ13" s="25" t="s">
        <v>479</v>
      </c>
      <c r="BR13" s="25" t="s">
        <v>480</v>
      </c>
      <c r="BS13" s="25" t="s">
        <v>481</v>
      </c>
      <c r="BT13" s="25" t="s">
        <v>482</v>
      </c>
      <c r="BU13" s="25" t="s">
        <v>483</v>
      </c>
      <c r="BV13" s="25" t="s">
        <v>484</v>
      </c>
      <c r="BW13" s="52" t="s">
        <v>485</v>
      </c>
      <c r="BX13" s="52" t="s">
        <v>486</v>
      </c>
      <c r="BY13" s="52" t="s">
        <v>487</v>
      </c>
      <c r="BZ13" s="52" t="s">
        <v>377</v>
      </c>
      <c r="CA13" s="52" t="s">
        <v>408</v>
      </c>
      <c r="CB13" s="52" t="s">
        <v>489</v>
      </c>
      <c r="CC13" s="25" t="s">
        <v>882</v>
      </c>
      <c r="CD13" s="25" t="s">
        <v>883</v>
      </c>
      <c r="CE13" s="25" t="s">
        <v>884</v>
      </c>
      <c r="CF13" s="52" t="s">
        <v>886</v>
      </c>
      <c r="CG13" s="52" t="s">
        <v>887</v>
      </c>
      <c r="CH13" s="52" t="s">
        <v>888</v>
      </c>
      <c r="CI13" s="52" t="s">
        <v>490</v>
      </c>
      <c r="CJ13" s="52" t="s">
        <v>491</v>
      </c>
      <c r="CK13" s="52" t="s">
        <v>492</v>
      </c>
      <c r="CL13" s="52" t="s">
        <v>493</v>
      </c>
      <c r="CM13" s="52" t="s">
        <v>494</v>
      </c>
      <c r="CN13" s="52" t="s">
        <v>890</v>
      </c>
      <c r="CO13" s="25" t="s">
        <v>892</v>
      </c>
      <c r="CP13" s="25" t="s">
        <v>893</v>
      </c>
      <c r="CQ13" s="25" t="s">
        <v>894</v>
      </c>
      <c r="CR13" s="25" t="s">
        <v>896</v>
      </c>
      <c r="CS13" s="25" t="s">
        <v>897</v>
      </c>
      <c r="CT13" s="25" t="s">
        <v>227</v>
      </c>
      <c r="CU13" s="25" t="s">
        <v>899</v>
      </c>
      <c r="CV13" s="25" t="s">
        <v>900</v>
      </c>
      <c r="CW13" s="25" t="s">
        <v>901</v>
      </c>
      <c r="CX13" s="25" t="s">
        <v>498</v>
      </c>
      <c r="CY13" s="25" t="s">
        <v>499</v>
      </c>
      <c r="CZ13" s="25" t="s">
        <v>500</v>
      </c>
      <c r="DA13" s="25" t="s">
        <v>501</v>
      </c>
      <c r="DB13" s="25" t="s">
        <v>502</v>
      </c>
      <c r="DC13" s="25" t="s">
        <v>503</v>
      </c>
      <c r="DD13" s="25" t="s">
        <v>904</v>
      </c>
      <c r="DE13" s="25" t="s">
        <v>905</v>
      </c>
      <c r="DF13" s="25" t="s">
        <v>906</v>
      </c>
      <c r="DG13" s="52" t="s">
        <v>908</v>
      </c>
      <c r="DH13" s="52" t="s">
        <v>909</v>
      </c>
      <c r="DI13" s="52" t="s">
        <v>910</v>
      </c>
      <c r="DJ13" s="52" t="s">
        <v>504</v>
      </c>
      <c r="DK13" s="52" t="s">
        <v>505</v>
      </c>
      <c r="DL13" s="52" t="s">
        <v>912</v>
      </c>
      <c r="DM13" s="52" t="s">
        <v>506</v>
      </c>
      <c r="DN13" s="52" t="s">
        <v>507</v>
      </c>
      <c r="DO13" s="52" t="s">
        <v>508</v>
      </c>
      <c r="DP13" s="52" t="s">
        <v>495</v>
      </c>
      <c r="DQ13" s="52" t="s">
        <v>496</v>
      </c>
      <c r="DR13" s="52" t="s">
        <v>497</v>
      </c>
      <c r="DS13" s="52" t="s">
        <v>915</v>
      </c>
      <c r="DT13" s="52" t="s">
        <v>916</v>
      </c>
      <c r="DU13" s="52" t="s">
        <v>510</v>
      </c>
      <c r="DV13" s="52" t="s">
        <v>511</v>
      </c>
      <c r="DW13" s="52" t="s">
        <v>917</v>
      </c>
      <c r="DX13" s="52" t="s">
        <v>918</v>
      </c>
      <c r="DY13" s="52" t="s">
        <v>919</v>
      </c>
      <c r="DZ13" s="52" t="s">
        <v>920</v>
      </c>
      <c r="EA13" s="52" t="s">
        <v>921</v>
      </c>
      <c r="EB13" s="52" t="s">
        <v>512</v>
      </c>
      <c r="EC13" s="52" t="s">
        <v>513</v>
      </c>
      <c r="ED13" s="52" t="s">
        <v>514</v>
      </c>
      <c r="EE13" s="52" t="s">
        <v>924</v>
      </c>
      <c r="EF13" s="52" t="s">
        <v>925</v>
      </c>
      <c r="EG13" s="52" t="s">
        <v>926</v>
      </c>
      <c r="EH13" s="52" t="s">
        <v>928</v>
      </c>
      <c r="EI13" s="52" t="s">
        <v>929</v>
      </c>
      <c r="EJ13" s="52" t="s">
        <v>930</v>
      </c>
      <c r="EK13" s="52" t="s">
        <v>515</v>
      </c>
      <c r="EL13" s="52" t="s">
        <v>932</v>
      </c>
      <c r="EM13" s="52" t="s">
        <v>516</v>
      </c>
      <c r="EN13" s="52" t="s">
        <v>517</v>
      </c>
      <c r="EO13" s="52" t="s">
        <v>518</v>
      </c>
      <c r="EP13" s="52" t="s">
        <v>519</v>
      </c>
      <c r="EQ13" s="52" t="s">
        <v>934</v>
      </c>
      <c r="ER13" s="52" t="s">
        <v>935</v>
      </c>
      <c r="ES13" s="52" t="s">
        <v>936</v>
      </c>
      <c r="ET13" s="52" t="s">
        <v>937</v>
      </c>
      <c r="EU13" s="52" t="s">
        <v>938</v>
      </c>
      <c r="EV13" s="52" t="s">
        <v>939</v>
      </c>
      <c r="EW13" s="52" t="s">
        <v>940</v>
      </c>
      <c r="EX13" s="52" t="s">
        <v>941</v>
      </c>
      <c r="EY13" s="52" t="s">
        <v>942</v>
      </c>
      <c r="EZ13" s="52" t="s">
        <v>943</v>
      </c>
      <c r="FA13" s="52" t="s">
        <v>944</v>
      </c>
      <c r="FB13" s="52" t="s">
        <v>945</v>
      </c>
      <c r="FC13" s="52" t="s">
        <v>522</v>
      </c>
      <c r="FD13" s="52" t="s">
        <v>523</v>
      </c>
      <c r="FE13" s="52" t="s">
        <v>946</v>
      </c>
      <c r="FF13" s="52" t="s">
        <v>948</v>
      </c>
      <c r="FG13" s="52" t="s">
        <v>949</v>
      </c>
      <c r="FH13" s="52" t="s">
        <v>950</v>
      </c>
      <c r="FI13" s="25" t="s">
        <v>952</v>
      </c>
      <c r="FJ13" s="25" t="s">
        <v>953</v>
      </c>
      <c r="FK13" s="25" t="s">
        <v>954</v>
      </c>
      <c r="FL13" s="25" t="s">
        <v>956</v>
      </c>
      <c r="FM13" s="25" t="s">
        <v>957</v>
      </c>
      <c r="FN13" s="25" t="s">
        <v>958</v>
      </c>
      <c r="FO13" s="25" t="s">
        <v>960</v>
      </c>
      <c r="FP13" s="25" t="s">
        <v>961</v>
      </c>
      <c r="FQ13" s="25" t="s">
        <v>962</v>
      </c>
      <c r="FR13" s="25" t="s">
        <v>963</v>
      </c>
      <c r="FS13" s="25" t="s">
        <v>964</v>
      </c>
      <c r="FT13" s="25" t="s">
        <v>965</v>
      </c>
      <c r="FU13" s="25" t="s">
        <v>412</v>
      </c>
      <c r="FV13" s="25" t="s">
        <v>967</v>
      </c>
      <c r="FW13" s="25" t="s">
        <v>968</v>
      </c>
      <c r="FX13" s="25" t="s">
        <v>970</v>
      </c>
      <c r="FY13" s="25" t="s">
        <v>971</v>
      </c>
      <c r="FZ13" s="25" t="s">
        <v>972</v>
      </c>
      <c r="GA13" s="52" t="s">
        <v>526</v>
      </c>
      <c r="GB13" s="52" t="s">
        <v>527</v>
      </c>
      <c r="GC13" s="52" t="s">
        <v>528</v>
      </c>
      <c r="GD13" s="52" t="s">
        <v>975</v>
      </c>
      <c r="GE13" s="52" t="s">
        <v>976</v>
      </c>
      <c r="GF13" s="52" t="s">
        <v>977</v>
      </c>
      <c r="GG13" s="52" t="s">
        <v>979</v>
      </c>
      <c r="GH13" s="52" t="s">
        <v>980</v>
      </c>
      <c r="GI13" s="52" t="s">
        <v>981</v>
      </c>
      <c r="GJ13" s="52" t="s">
        <v>983</v>
      </c>
      <c r="GK13" s="52" t="s">
        <v>984</v>
      </c>
      <c r="GL13" s="52" t="s">
        <v>985</v>
      </c>
      <c r="GM13" s="52" t="s">
        <v>987</v>
      </c>
      <c r="GN13" s="52" t="s">
        <v>988</v>
      </c>
      <c r="GO13" s="52" t="s">
        <v>989</v>
      </c>
      <c r="GP13" s="52" t="s">
        <v>991</v>
      </c>
      <c r="GQ13" s="52" t="s">
        <v>992</v>
      </c>
      <c r="GR13" s="52" t="s">
        <v>993</v>
      </c>
    </row>
    <row r="14" spans="1:200" ht="15.75" x14ac:dyDescent="0.25">
      <c r="A14" s="24">
        <v>1</v>
      </c>
      <c r="B14" s="154" t="s">
        <v>1021</v>
      </c>
      <c r="C14" s="156"/>
      <c r="D14" s="156"/>
      <c r="E14" s="156">
        <v>1</v>
      </c>
      <c r="F14" s="157">
        <v>1</v>
      </c>
      <c r="G14" s="157"/>
      <c r="H14" s="157"/>
      <c r="I14" s="157">
        <v>1</v>
      </c>
      <c r="J14" s="157"/>
      <c r="K14" s="157"/>
      <c r="L14" s="157">
        <v>1</v>
      </c>
      <c r="M14" s="157"/>
      <c r="N14" s="157"/>
      <c r="O14" s="157">
        <v>1</v>
      </c>
      <c r="P14" s="157"/>
      <c r="Q14" s="157"/>
      <c r="R14" s="157"/>
      <c r="S14" s="157">
        <v>1</v>
      </c>
      <c r="T14" s="157"/>
      <c r="U14" s="157">
        <v>1</v>
      </c>
      <c r="V14" s="157"/>
      <c r="W14" s="157"/>
      <c r="X14" s="157"/>
      <c r="Y14" s="157">
        <v>1</v>
      </c>
      <c r="Z14" s="157"/>
      <c r="AA14" s="157"/>
      <c r="AB14" s="157">
        <v>1</v>
      </c>
      <c r="AC14" s="157"/>
      <c r="AD14" s="157"/>
      <c r="AE14" s="157">
        <v>1</v>
      </c>
      <c r="AF14" s="157"/>
      <c r="AG14" s="157"/>
      <c r="AH14" s="157"/>
      <c r="AI14" s="157">
        <v>1</v>
      </c>
      <c r="AJ14" s="157"/>
      <c r="AK14" s="157">
        <v>1</v>
      </c>
      <c r="AL14" s="157"/>
      <c r="AM14" s="157"/>
      <c r="AN14" s="157">
        <v>1</v>
      </c>
      <c r="AO14" s="157"/>
      <c r="AP14" s="157"/>
      <c r="AQ14" s="157">
        <v>1</v>
      </c>
      <c r="AR14" s="157"/>
      <c r="AS14" s="157"/>
      <c r="AT14" s="157">
        <v>1</v>
      </c>
      <c r="AU14" s="158"/>
      <c r="AV14" s="157"/>
      <c r="AW14" s="157"/>
      <c r="AX14" s="157">
        <v>1</v>
      </c>
      <c r="AY14" s="157"/>
      <c r="AZ14" s="157">
        <v>1</v>
      </c>
      <c r="BA14" s="157"/>
      <c r="BB14" s="157"/>
      <c r="BC14" s="157"/>
      <c r="BD14" s="157">
        <v>1</v>
      </c>
      <c r="BE14" s="157"/>
      <c r="BF14" s="157">
        <v>1</v>
      </c>
      <c r="BG14" s="157"/>
      <c r="BH14" s="157"/>
      <c r="BI14" s="157"/>
      <c r="BJ14" s="157">
        <v>1</v>
      </c>
      <c r="BK14" s="157"/>
      <c r="BL14" s="157">
        <v>1</v>
      </c>
      <c r="BM14" s="157"/>
      <c r="BN14" s="157"/>
      <c r="BO14" s="157"/>
      <c r="BP14" s="157">
        <v>1</v>
      </c>
      <c r="BQ14" s="157"/>
      <c r="BR14" s="157">
        <v>1</v>
      </c>
      <c r="BS14" s="157"/>
      <c r="BT14" s="157"/>
      <c r="BU14" s="157">
        <v>1</v>
      </c>
      <c r="BV14" s="157"/>
      <c r="BW14" s="159"/>
      <c r="BX14" s="157"/>
      <c r="BY14" s="157">
        <v>1</v>
      </c>
      <c r="BZ14" s="157"/>
      <c r="CA14" s="157"/>
      <c r="CB14" s="157">
        <v>1</v>
      </c>
      <c r="CC14" s="157"/>
      <c r="CD14" s="157">
        <v>1</v>
      </c>
      <c r="CE14" s="157"/>
      <c r="CF14" s="157"/>
      <c r="CG14" s="157">
        <v>1</v>
      </c>
      <c r="CH14" s="157"/>
      <c r="CI14" s="157"/>
      <c r="CJ14" s="157"/>
      <c r="CK14" s="157">
        <v>1</v>
      </c>
      <c r="CL14" s="157"/>
      <c r="CM14" s="157">
        <v>1</v>
      </c>
      <c r="CN14" s="157"/>
      <c r="CO14" s="157"/>
      <c r="CP14" s="157"/>
      <c r="CQ14" s="157">
        <v>1</v>
      </c>
      <c r="CR14" s="157"/>
      <c r="CS14" s="157"/>
      <c r="CT14" s="157">
        <v>1</v>
      </c>
      <c r="CU14" s="157"/>
      <c r="CV14" s="157"/>
      <c r="CW14" s="157">
        <v>1</v>
      </c>
      <c r="CX14" s="157"/>
      <c r="CY14" s="157"/>
      <c r="CZ14" s="157">
        <v>1</v>
      </c>
      <c r="DA14" s="157"/>
      <c r="DB14" s="157"/>
      <c r="DC14" s="157">
        <v>1</v>
      </c>
      <c r="DD14" s="157"/>
      <c r="DE14" s="157"/>
      <c r="DF14" s="157">
        <v>1</v>
      </c>
      <c r="DG14" s="157"/>
      <c r="DH14" s="157">
        <v>1</v>
      </c>
      <c r="DI14" s="157"/>
      <c r="DJ14" s="157"/>
      <c r="DK14" s="157"/>
      <c r="DL14" s="157">
        <v>1</v>
      </c>
      <c r="DM14" s="157"/>
      <c r="DN14" s="157">
        <v>1</v>
      </c>
      <c r="DO14" s="157"/>
      <c r="DP14" s="157"/>
      <c r="DQ14" s="157">
        <v>1</v>
      </c>
      <c r="DR14" s="157"/>
      <c r="DS14" s="157"/>
      <c r="DT14" s="157">
        <v>1</v>
      </c>
      <c r="DU14" s="157"/>
      <c r="DV14" s="157"/>
      <c r="DW14" s="157"/>
      <c r="DX14" s="157">
        <v>1</v>
      </c>
      <c r="DY14" s="157"/>
      <c r="DZ14" s="157"/>
      <c r="EA14" s="157">
        <v>1</v>
      </c>
      <c r="EB14" s="157"/>
      <c r="EC14" s="157">
        <v>1</v>
      </c>
      <c r="ED14" s="157"/>
      <c r="EE14" s="157"/>
      <c r="EF14" s="157">
        <v>1</v>
      </c>
      <c r="EG14" s="157"/>
      <c r="EH14" s="157"/>
      <c r="EI14" s="157"/>
      <c r="EJ14" s="157">
        <v>1</v>
      </c>
      <c r="EK14" s="157"/>
      <c r="EL14" s="157"/>
      <c r="EM14" s="157">
        <v>1</v>
      </c>
      <c r="EN14" s="157"/>
      <c r="EO14" s="157"/>
      <c r="EP14" s="157">
        <v>1</v>
      </c>
      <c r="EQ14" s="157"/>
      <c r="ER14" s="157">
        <v>1</v>
      </c>
      <c r="ES14" s="157"/>
      <c r="ET14" s="157"/>
      <c r="EU14" s="157"/>
      <c r="EV14" s="157">
        <v>1</v>
      </c>
      <c r="EW14" s="157"/>
      <c r="EX14" s="157">
        <v>1</v>
      </c>
      <c r="EY14" s="157"/>
      <c r="EZ14" s="157"/>
      <c r="FA14" s="157"/>
      <c r="FB14" s="157">
        <v>1</v>
      </c>
      <c r="FC14" s="157"/>
      <c r="FD14" s="157"/>
      <c r="FE14" s="157">
        <v>1</v>
      </c>
      <c r="FF14" s="157"/>
      <c r="FG14" s="157"/>
      <c r="FH14" s="157">
        <v>1</v>
      </c>
      <c r="FI14" s="157"/>
      <c r="FJ14" s="157"/>
      <c r="FK14" s="157">
        <v>1</v>
      </c>
      <c r="FL14" s="157"/>
      <c r="FM14" s="157"/>
      <c r="FN14" s="157">
        <v>1</v>
      </c>
      <c r="FO14" s="157"/>
      <c r="FP14" s="157"/>
      <c r="FQ14" s="157">
        <v>1</v>
      </c>
      <c r="FR14" s="157"/>
      <c r="FS14" s="157"/>
      <c r="FT14" s="157">
        <v>1</v>
      </c>
      <c r="FU14" s="157"/>
      <c r="FV14" s="157"/>
      <c r="FW14" s="157">
        <v>1</v>
      </c>
      <c r="FX14" s="157"/>
      <c r="FY14" s="157"/>
      <c r="FZ14" s="157">
        <v>1</v>
      </c>
      <c r="GA14" s="157"/>
      <c r="GB14" s="157"/>
      <c r="GC14" s="157">
        <v>1</v>
      </c>
      <c r="GD14" s="157"/>
      <c r="GE14" s="157"/>
      <c r="GF14" s="157">
        <v>1</v>
      </c>
      <c r="GG14" s="157"/>
      <c r="GH14" s="157">
        <v>1</v>
      </c>
      <c r="GI14" s="157"/>
      <c r="GJ14" s="157"/>
      <c r="GK14" s="157"/>
      <c r="GL14" s="157">
        <v>1</v>
      </c>
      <c r="GM14" s="157"/>
      <c r="GN14" s="157">
        <v>1</v>
      </c>
      <c r="GO14" s="157"/>
      <c r="GP14" s="157"/>
      <c r="GQ14" s="157"/>
      <c r="GR14" s="157">
        <v>1</v>
      </c>
    </row>
    <row r="15" spans="1:200" ht="15.75" x14ac:dyDescent="0.25">
      <c r="A15" s="2">
        <v>2</v>
      </c>
      <c r="B15" s="154" t="s">
        <v>1022</v>
      </c>
      <c r="C15" s="156">
        <v>1</v>
      </c>
      <c r="D15" s="156"/>
      <c r="E15" s="156"/>
      <c r="F15" s="157"/>
      <c r="G15" s="157">
        <v>1</v>
      </c>
      <c r="H15" s="157"/>
      <c r="I15" s="157">
        <v>1</v>
      </c>
      <c r="J15" s="157"/>
      <c r="K15" s="157"/>
      <c r="L15" s="157"/>
      <c r="M15" s="157"/>
      <c r="N15" s="157"/>
      <c r="O15" s="157"/>
      <c r="P15" s="157">
        <v>1</v>
      </c>
      <c r="Q15" s="157"/>
      <c r="R15" s="157">
        <v>1</v>
      </c>
      <c r="S15" s="157"/>
      <c r="T15" s="157"/>
      <c r="U15" s="157"/>
      <c r="V15" s="157">
        <v>1</v>
      </c>
      <c r="W15" s="157"/>
      <c r="X15" s="157">
        <v>1</v>
      </c>
      <c r="Y15" s="157"/>
      <c r="Z15" s="157"/>
      <c r="AA15" s="157">
        <v>1</v>
      </c>
      <c r="AB15" s="157"/>
      <c r="AC15" s="157"/>
      <c r="AD15" s="157">
        <v>1</v>
      </c>
      <c r="AE15" s="157"/>
      <c r="AF15" s="157"/>
      <c r="AG15" s="157">
        <v>1</v>
      </c>
      <c r="AH15" s="157"/>
      <c r="AI15" s="157"/>
      <c r="AJ15" s="157">
        <v>1</v>
      </c>
      <c r="AK15" s="157"/>
      <c r="AL15" s="157"/>
      <c r="AM15" s="157">
        <v>1</v>
      </c>
      <c r="AN15" s="157"/>
      <c r="AO15" s="157"/>
      <c r="AP15" s="157">
        <v>1</v>
      </c>
      <c r="AQ15" s="157"/>
      <c r="AR15" s="157"/>
      <c r="AS15" s="157">
        <v>1</v>
      </c>
      <c r="AT15" s="157"/>
      <c r="AU15" s="158"/>
      <c r="AV15" s="157">
        <v>1</v>
      </c>
      <c r="AW15" s="157"/>
      <c r="AX15" s="157"/>
      <c r="AY15" s="157">
        <v>1</v>
      </c>
      <c r="AZ15" s="157"/>
      <c r="BA15" s="157"/>
      <c r="BB15" s="157"/>
      <c r="BC15" s="157">
        <v>1</v>
      </c>
      <c r="BD15" s="157"/>
      <c r="BE15" s="157">
        <v>1</v>
      </c>
      <c r="BF15" s="157"/>
      <c r="BG15" s="157"/>
      <c r="BH15" s="157">
        <v>1</v>
      </c>
      <c r="BI15" s="157"/>
      <c r="BJ15" s="157"/>
      <c r="BK15" s="157">
        <v>1</v>
      </c>
      <c r="BL15" s="157"/>
      <c r="BM15" s="157"/>
      <c r="BN15" s="157">
        <v>1</v>
      </c>
      <c r="BO15" s="157"/>
      <c r="BP15" s="157"/>
      <c r="BQ15" s="157">
        <v>1</v>
      </c>
      <c r="BR15" s="157"/>
      <c r="BS15" s="157"/>
      <c r="BT15" s="157"/>
      <c r="BU15" s="157">
        <v>1</v>
      </c>
      <c r="BV15" s="157"/>
      <c r="BW15" s="159">
        <v>1</v>
      </c>
      <c r="BX15" s="157"/>
      <c r="BY15" s="157"/>
      <c r="BZ15" s="157">
        <v>1</v>
      </c>
      <c r="CA15" s="157"/>
      <c r="CB15" s="157"/>
      <c r="CC15" s="157">
        <v>1</v>
      </c>
      <c r="CD15" s="157"/>
      <c r="CE15" s="157"/>
      <c r="CF15" s="157"/>
      <c r="CG15" s="157">
        <v>1</v>
      </c>
      <c r="CH15" s="157"/>
      <c r="CI15" s="157">
        <v>1</v>
      </c>
      <c r="CJ15" s="157"/>
      <c r="CK15" s="157"/>
      <c r="CL15" s="157">
        <v>1</v>
      </c>
      <c r="CM15" s="157"/>
      <c r="CN15" s="157"/>
      <c r="CO15" s="157">
        <v>1</v>
      </c>
      <c r="CP15" s="157"/>
      <c r="CQ15" s="157"/>
      <c r="CR15" s="157">
        <v>1</v>
      </c>
      <c r="CS15" s="157"/>
      <c r="CT15" s="157"/>
      <c r="CU15" s="157">
        <v>1</v>
      </c>
      <c r="CV15" s="157"/>
      <c r="CW15" s="157"/>
      <c r="CX15" s="157"/>
      <c r="CY15" s="157">
        <v>1</v>
      </c>
      <c r="CZ15" s="157"/>
      <c r="DA15" s="157">
        <v>1</v>
      </c>
      <c r="DB15" s="157"/>
      <c r="DC15" s="157"/>
      <c r="DD15" s="157">
        <v>1</v>
      </c>
      <c r="DE15" s="157"/>
      <c r="DF15" s="157"/>
      <c r="DG15" s="157">
        <v>1</v>
      </c>
      <c r="DH15" s="157"/>
      <c r="DI15" s="157"/>
      <c r="DJ15" s="157">
        <v>1</v>
      </c>
      <c r="DK15" s="157"/>
      <c r="DL15" s="157"/>
      <c r="DM15" s="157">
        <v>1</v>
      </c>
      <c r="DN15" s="157"/>
      <c r="DO15" s="157"/>
      <c r="DP15" s="157">
        <v>1</v>
      </c>
      <c r="DQ15" s="157"/>
      <c r="DR15" s="157"/>
      <c r="DS15" s="157">
        <v>1</v>
      </c>
      <c r="DT15" s="157"/>
      <c r="DU15" s="157"/>
      <c r="DV15" s="157">
        <v>1</v>
      </c>
      <c r="DW15" s="157"/>
      <c r="DX15" s="157"/>
      <c r="DY15" s="157">
        <v>1</v>
      </c>
      <c r="DZ15" s="157"/>
      <c r="EA15" s="157"/>
      <c r="EB15" s="157">
        <v>1</v>
      </c>
      <c r="EC15" s="157"/>
      <c r="ED15" s="157"/>
      <c r="EE15" s="157">
        <v>1</v>
      </c>
      <c r="EF15" s="157"/>
      <c r="EG15" s="157"/>
      <c r="EH15" s="157">
        <v>1</v>
      </c>
      <c r="EI15" s="157"/>
      <c r="EJ15" s="157"/>
      <c r="EK15" s="157"/>
      <c r="EL15" s="157">
        <v>1</v>
      </c>
      <c r="EM15" s="157"/>
      <c r="EN15" s="157"/>
      <c r="EO15" s="157">
        <v>1</v>
      </c>
      <c r="EP15" s="157"/>
      <c r="EQ15" s="157">
        <v>1</v>
      </c>
      <c r="ER15" s="157"/>
      <c r="ES15" s="157"/>
      <c r="ET15" s="157">
        <v>1</v>
      </c>
      <c r="EU15" s="157"/>
      <c r="EV15" s="157"/>
      <c r="EW15" s="157">
        <v>1</v>
      </c>
      <c r="EX15" s="157"/>
      <c r="EY15" s="157"/>
      <c r="EZ15" s="157">
        <v>1</v>
      </c>
      <c r="FA15" s="157"/>
      <c r="FB15" s="157"/>
      <c r="FC15" s="157">
        <v>1</v>
      </c>
      <c r="FD15" s="157"/>
      <c r="FE15" s="157"/>
      <c r="FF15" s="157">
        <v>1</v>
      </c>
      <c r="FG15" s="157"/>
      <c r="FH15" s="157"/>
      <c r="FI15" s="157">
        <v>1</v>
      </c>
      <c r="FJ15" s="157"/>
      <c r="FK15" s="157"/>
      <c r="FL15" s="157">
        <v>1</v>
      </c>
      <c r="FM15" s="157"/>
      <c r="FN15" s="157"/>
      <c r="FO15" s="157">
        <v>1</v>
      </c>
      <c r="FP15" s="157"/>
      <c r="FQ15" s="157"/>
      <c r="FR15" s="157">
        <v>1</v>
      </c>
      <c r="FS15" s="157"/>
      <c r="FT15" s="157"/>
      <c r="FU15" s="157">
        <v>1</v>
      </c>
      <c r="FV15" s="157"/>
      <c r="FW15" s="157"/>
      <c r="FX15" s="157">
        <v>1</v>
      </c>
      <c r="FY15" s="157"/>
      <c r="FZ15" s="157"/>
      <c r="GA15" s="157">
        <v>1</v>
      </c>
      <c r="GB15" s="157"/>
      <c r="GC15" s="157"/>
      <c r="GD15" s="157">
        <v>1</v>
      </c>
      <c r="GE15" s="157"/>
      <c r="GF15" s="157"/>
      <c r="GG15" s="157">
        <v>1</v>
      </c>
      <c r="GH15" s="157"/>
      <c r="GI15" s="157"/>
      <c r="GJ15" s="157"/>
      <c r="GK15" s="157">
        <v>1</v>
      </c>
      <c r="GL15" s="157"/>
      <c r="GM15" s="157">
        <v>1</v>
      </c>
      <c r="GN15" s="157"/>
      <c r="GO15" s="157"/>
      <c r="GP15" s="157">
        <v>1</v>
      </c>
      <c r="GQ15" s="157"/>
      <c r="GR15" s="157"/>
    </row>
    <row r="16" spans="1:200" ht="15.75" x14ac:dyDescent="0.25">
      <c r="A16" s="2">
        <v>3</v>
      </c>
      <c r="B16" s="154" t="s">
        <v>1023</v>
      </c>
      <c r="C16" s="156">
        <v>1</v>
      </c>
      <c r="D16" s="156"/>
      <c r="E16" s="156"/>
      <c r="F16" s="157"/>
      <c r="G16" s="157">
        <v>1</v>
      </c>
      <c r="H16" s="157"/>
      <c r="I16" s="157">
        <v>1</v>
      </c>
      <c r="J16" s="157"/>
      <c r="K16" s="157"/>
      <c r="L16" s="157">
        <v>1</v>
      </c>
      <c r="M16" s="157"/>
      <c r="N16" s="157"/>
      <c r="O16" s="157"/>
      <c r="P16" s="157">
        <v>1</v>
      </c>
      <c r="Q16" s="157"/>
      <c r="R16" s="157">
        <v>1</v>
      </c>
      <c r="S16" s="157"/>
      <c r="T16" s="157"/>
      <c r="U16" s="157">
        <v>1</v>
      </c>
      <c r="V16" s="157"/>
      <c r="W16" s="157"/>
      <c r="X16" s="157">
        <v>1</v>
      </c>
      <c r="Y16" s="157"/>
      <c r="Z16" s="157"/>
      <c r="AA16" s="157">
        <v>1</v>
      </c>
      <c r="AB16" s="157"/>
      <c r="AC16" s="157"/>
      <c r="AD16" s="157">
        <v>1</v>
      </c>
      <c r="AE16" s="157"/>
      <c r="AF16" s="157"/>
      <c r="AG16" s="157">
        <v>1</v>
      </c>
      <c r="AH16" s="157"/>
      <c r="AI16" s="157"/>
      <c r="AJ16" s="157">
        <v>1</v>
      </c>
      <c r="AK16" s="157"/>
      <c r="AL16" s="157"/>
      <c r="AM16" s="157">
        <v>1</v>
      </c>
      <c r="AN16" s="157"/>
      <c r="AO16" s="157"/>
      <c r="AP16" s="157">
        <v>1</v>
      </c>
      <c r="AQ16" s="157"/>
      <c r="AR16" s="157"/>
      <c r="AS16" s="157"/>
      <c r="AT16" s="157">
        <v>1</v>
      </c>
      <c r="AU16" s="158"/>
      <c r="AV16" s="157">
        <v>1</v>
      </c>
      <c r="AW16" s="157"/>
      <c r="AX16" s="157"/>
      <c r="AY16" s="157">
        <v>1</v>
      </c>
      <c r="AZ16" s="157"/>
      <c r="BA16" s="157"/>
      <c r="BB16" s="157">
        <v>1</v>
      </c>
      <c r="BC16" s="157"/>
      <c r="BD16" s="157"/>
      <c r="BE16" s="157"/>
      <c r="BF16" s="157"/>
      <c r="BG16" s="157">
        <v>1</v>
      </c>
      <c r="BH16" s="157"/>
      <c r="BI16" s="157"/>
      <c r="BJ16" s="157">
        <v>1</v>
      </c>
      <c r="BK16" s="157">
        <v>1</v>
      </c>
      <c r="BL16" s="157"/>
      <c r="BM16" s="157"/>
      <c r="BN16" s="157"/>
      <c r="BO16" s="157">
        <v>1</v>
      </c>
      <c r="BP16" s="157"/>
      <c r="BQ16" s="157"/>
      <c r="BR16" s="157">
        <v>1</v>
      </c>
      <c r="BS16" s="157"/>
      <c r="BT16" s="157"/>
      <c r="BU16" s="157"/>
      <c r="BV16" s="157">
        <v>1</v>
      </c>
      <c r="BW16" s="159">
        <v>1</v>
      </c>
      <c r="BX16" s="157"/>
      <c r="BY16" s="157"/>
      <c r="BZ16" s="157">
        <v>1</v>
      </c>
      <c r="CA16" s="157"/>
      <c r="CB16" s="157"/>
      <c r="CC16" s="157">
        <v>1</v>
      </c>
      <c r="CD16" s="157"/>
      <c r="CE16" s="157"/>
      <c r="CF16" s="157">
        <v>1</v>
      </c>
      <c r="CG16" s="157"/>
      <c r="CH16" s="157"/>
      <c r="CI16" s="157">
        <v>1</v>
      </c>
      <c r="CJ16" s="157"/>
      <c r="CK16" s="157"/>
      <c r="CL16" s="157">
        <v>1</v>
      </c>
      <c r="CM16" s="157"/>
      <c r="CN16" s="157"/>
      <c r="CO16" s="157">
        <v>1</v>
      </c>
      <c r="CP16" s="157"/>
      <c r="CQ16" s="157"/>
      <c r="CR16" s="157">
        <v>1</v>
      </c>
      <c r="CS16" s="157"/>
      <c r="CT16" s="157"/>
      <c r="CU16" s="157">
        <v>1</v>
      </c>
      <c r="CV16" s="157"/>
      <c r="CW16" s="157"/>
      <c r="CX16" s="157">
        <v>1</v>
      </c>
      <c r="CY16" s="157"/>
      <c r="CZ16" s="157"/>
      <c r="DA16" s="157">
        <v>1</v>
      </c>
      <c r="DB16" s="157"/>
      <c r="DC16" s="157"/>
      <c r="DD16" s="157">
        <v>1</v>
      </c>
      <c r="DE16" s="157"/>
      <c r="DF16" s="157"/>
      <c r="DG16" s="157">
        <v>1</v>
      </c>
      <c r="DH16" s="157"/>
      <c r="DI16" s="157"/>
      <c r="DJ16" s="157">
        <v>1</v>
      </c>
      <c r="DK16" s="157"/>
      <c r="DL16" s="157"/>
      <c r="DM16" s="157">
        <v>1</v>
      </c>
      <c r="DN16" s="157"/>
      <c r="DO16" s="157"/>
      <c r="DP16" s="157">
        <v>1</v>
      </c>
      <c r="DQ16" s="157"/>
      <c r="DR16" s="157"/>
      <c r="DS16" s="157">
        <v>1</v>
      </c>
      <c r="DT16" s="157"/>
      <c r="DU16" s="157"/>
      <c r="DV16" s="157">
        <v>1</v>
      </c>
      <c r="DW16" s="157"/>
      <c r="DX16" s="157"/>
      <c r="DY16" s="157">
        <v>1</v>
      </c>
      <c r="DZ16" s="157"/>
      <c r="EA16" s="157"/>
      <c r="EB16" s="157">
        <v>1</v>
      </c>
      <c r="EC16" s="157"/>
      <c r="ED16" s="157"/>
      <c r="EE16" s="157">
        <v>1</v>
      </c>
      <c r="EF16" s="157"/>
      <c r="EG16" s="157"/>
      <c r="EH16" s="157">
        <v>1</v>
      </c>
      <c r="EI16" s="157"/>
      <c r="EJ16" s="157"/>
      <c r="EK16" s="157">
        <v>1</v>
      </c>
      <c r="EL16" s="157"/>
      <c r="EM16" s="157"/>
      <c r="EN16" s="157">
        <v>1</v>
      </c>
      <c r="EO16" s="157"/>
      <c r="EP16" s="157"/>
      <c r="EQ16" s="157">
        <v>1</v>
      </c>
      <c r="ER16" s="157"/>
      <c r="ES16" s="157"/>
      <c r="ET16" s="157">
        <v>1</v>
      </c>
      <c r="EU16" s="157"/>
      <c r="EV16" s="157"/>
      <c r="EW16" s="157">
        <v>1</v>
      </c>
      <c r="EX16" s="157"/>
      <c r="EY16" s="157"/>
      <c r="EZ16" s="157">
        <v>1</v>
      </c>
      <c r="FA16" s="157"/>
      <c r="FB16" s="157"/>
      <c r="FC16" s="157">
        <v>1</v>
      </c>
      <c r="FD16" s="157"/>
      <c r="FE16" s="157"/>
      <c r="FF16" s="157">
        <v>1</v>
      </c>
      <c r="FG16" s="157"/>
      <c r="FH16" s="157"/>
      <c r="FI16" s="157">
        <v>1</v>
      </c>
      <c r="FJ16" s="157"/>
      <c r="FK16" s="157"/>
      <c r="FL16" s="157">
        <v>1</v>
      </c>
      <c r="FM16" s="157"/>
      <c r="FN16" s="157"/>
      <c r="FO16" s="157">
        <v>1</v>
      </c>
      <c r="FP16" s="157"/>
      <c r="FQ16" s="157"/>
      <c r="FR16" s="157">
        <v>1</v>
      </c>
      <c r="FS16" s="157"/>
      <c r="FT16" s="157"/>
      <c r="FU16" s="157">
        <v>1</v>
      </c>
      <c r="FV16" s="157"/>
      <c r="FW16" s="157"/>
      <c r="FX16" s="157">
        <v>1</v>
      </c>
      <c r="FY16" s="157"/>
      <c r="FZ16" s="157"/>
      <c r="GA16" s="157">
        <v>1</v>
      </c>
      <c r="GB16" s="157"/>
      <c r="GC16" s="157"/>
      <c r="GD16" s="157">
        <v>1</v>
      </c>
      <c r="GE16" s="157"/>
      <c r="GF16" s="157"/>
      <c r="GG16" s="157">
        <v>1</v>
      </c>
      <c r="GH16" s="157"/>
      <c r="GI16" s="157"/>
      <c r="GJ16" s="157">
        <v>1</v>
      </c>
      <c r="GK16" s="157"/>
      <c r="GL16" s="157"/>
      <c r="GM16" s="157"/>
      <c r="GN16" s="157">
        <v>1</v>
      </c>
      <c r="GO16" s="157"/>
      <c r="GP16" s="157">
        <v>1</v>
      </c>
      <c r="GQ16" s="157"/>
      <c r="GR16" s="157"/>
    </row>
    <row r="17" spans="1:200" ht="15.75" x14ac:dyDescent="0.25">
      <c r="A17" s="2">
        <v>4</v>
      </c>
      <c r="B17" s="154" t="s">
        <v>1024</v>
      </c>
      <c r="C17" s="156"/>
      <c r="D17" s="156"/>
      <c r="E17" s="156">
        <v>1</v>
      </c>
      <c r="F17" s="157">
        <v>1</v>
      </c>
      <c r="G17" s="157"/>
      <c r="H17" s="157"/>
      <c r="I17" s="157"/>
      <c r="J17" s="157">
        <v>1</v>
      </c>
      <c r="K17" s="157"/>
      <c r="L17" s="157"/>
      <c r="M17" s="157">
        <v>1</v>
      </c>
      <c r="N17" s="157"/>
      <c r="O17" s="157"/>
      <c r="P17" s="157"/>
      <c r="Q17" s="157">
        <v>1</v>
      </c>
      <c r="R17" s="157"/>
      <c r="S17" s="157">
        <v>1</v>
      </c>
      <c r="T17" s="157"/>
      <c r="U17" s="157">
        <v>1</v>
      </c>
      <c r="V17" s="157"/>
      <c r="W17" s="157"/>
      <c r="X17" s="157">
        <v>1</v>
      </c>
      <c r="Y17" s="157"/>
      <c r="Z17" s="157"/>
      <c r="AA17" s="157"/>
      <c r="AB17" s="157">
        <v>1</v>
      </c>
      <c r="AC17" s="157"/>
      <c r="AD17" s="157"/>
      <c r="AE17" s="157">
        <v>1</v>
      </c>
      <c r="AF17" s="157"/>
      <c r="AG17" s="157">
        <v>1</v>
      </c>
      <c r="AH17" s="157"/>
      <c r="AI17" s="157"/>
      <c r="AJ17" s="157"/>
      <c r="AK17" s="157">
        <v>1</v>
      </c>
      <c r="AL17" s="157"/>
      <c r="AM17" s="157"/>
      <c r="AN17" s="157">
        <v>1</v>
      </c>
      <c r="AO17" s="157"/>
      <c r="AP17" s="157">
        <v>1</v>
      </c>
      <c r="AQ17" s="157"/>
      <c r="AR17" s="157"/>
      <c r="AS17" s="157">
        <v>1</v>
      </c>
      <c r="AT17" s="157"/>
      <c r="AU17" s="158"/>
      <c r="AV17" s="157"/>
      <c r="AW17" s="157"/>
      <c r="AX17" s="157">
        <v>1</v>
      </c>
      <c r="AY17" s="157"/>
      <c r="AZ17" s="157">
        <v>1</v>
      </c>
      <c r="BA17" s="157"/>
      <c r="BB17" s="157"/>
      <c r="BC17" s="157"/>
      <c r="BD17" s="157">
        <v>1</v>
      </c>
      <c r="BE17" s="157"/>
      <c r="BF17" s="157"/>
      <c r="BG17" s="157">
        <v>1</v>
      </c>
      <c r="BH17" s="157"/>
      <c r="BI17" s="157">
        <v>1</v>
      </c>
      <c r="BJ17" s="157"/>
      <c r="BK17" s="157">
        <v>1</v>
      </c>
      <c r="BL17" s="157"/>
      <c r="BM17" s="157"/>
      <c r="BN17" s="157"/>
      <c r="BO17" s="157"/>
      <c r="BP17" s="157">
        <v>1</v>
      </c>
      <c r="BQ17" s="157"/>
      <c r="BR17" s="157"/>
      <c r="BS17" s="157">
        <v>1</v>
      </c>
      <c r="BT17" s="157"/>
      <c r="BU17" s="157">
        <v>1</v>
      </c>
      <c r="BV17" s="157"/>
      <c r="BW17" s="159"/>
      <c r="BX17" s="157">
        <v>1</v>
      </c>
      <c r="BY17" s="157"/>
      <c r="BZ17" s="157"/>
      <c r="CA17" s="157">
        <v>1</v>
      </c>
      <c r="CB17" s="157"/>
      <c r="CC17" s="157"/>
      <c r="CD17" s="157">
        <v>1</v>
      </c>
      <c r="CE17" s="157"/>
      <c r="CF17" s="157"/>
      <c r="CG17" s="157">
        <v>1</v>
      </c>
      <c r="CH17" s="157"/>
      <c r="CI17" s="157">
        <v>1</v>
      </c>
      <c r="CJ17" s="157"/>
      <c r="CK17" s="157"/>
      <c r="CL17" s="157">
        <v>1</v>
      </c>
      <c r="CM17" s="157"/>
      <c r="CN17" s="157"/>
      <c r="CO17" s="157">
        <v>1</v>
      </c>
      <c r="CP17" s="157"/>
      <c r="CQ17" s="157"/>
      <c r="CR17" s="157"/>
      <c r="CS17" s="157">
        <v>1</v>
      </c>
      <c r="CT17" s="157"/>
      <c r="CU17" s="157">
        <v>1</v>
      </c>
      <c r="CV17" s="157"/>
      <c r="CW17" s="157"/>
      <c r="CX17" s="157"/>
      <c r="CY17" s="157">
        <v>1</v>
      </c>
      <c r="CZ17" s="157"/>
      <c r="DA17" s="157"/>
      <c r="DB17" s="157">
        <v>1</v>
      </c>
      <c r="DC17" s="157"/>
      <c r="DD17" s="157"/>
      <c r="DE17" s="157">
        <v>1</v>
      </c>
      <c r="DF17" s="157"/>
      <c r="DG17" s="157"/>
      <c r="DH17" s="157"/>
      <c r="DI17" s="157">
        <v>1</v>
      </c>
      <c r="DJ17" s="157"/>
      <c r="DK17" s="157">
        <v>1</v>
      </c>
      <c r="DL17" s="157"/>
      <c r="DM17" s="157"/>
      <c r="DN17" s="157">
        <v>1</v>
      </c>
      <c r="DO17" s="157"/>
      <c r="DP17" s="157"/>
      <c r="DQ17" s="157">
        <v>1</v>
      </c>
      <c r="DR17" s="157"/>
      <c r="DS17" s="157">
        <v>1</v>
      </c>
      <c r="DT17" s="157"/>
      <c r="DU17" s="157"/>
      <c r="DV17" s="157"/>
      <c r="DW17" s="157">
        <v>1</v>
      </c>
      <c r="DX17" s="157"/>
      <c r="DY17" s="157"/>
      <c r="DZ17" s="157">
        <v>1</v>
      </c>
      <c r="EA17" s="157"/>
      <c r="EB17" s="157"/>
      <c r="EC17" s="157">
        <v>1</v>
      </c>
      <c r="ED17" s="157"/>
      <c r="EE17" s="157"/>
      <c r="EF17" s="157"/>
      <c r="EG17" s="157">
        <v>1</v>
      </c>
      <c r="EH17" s="157"/>
      <c r="EI17" s="157"/>
      <c r="EJ17" s="157">
        <v>1</v>
      </c>
      <c r="EK17" s="157"/>
      <c r="EL17" s="157"/>
      <c r="EM17" s="157">
        <v>1</v>
      </c>
      <c r="EN17" s="157"/>
      <c r="EO17" s="157"/>
      <c r="EP17" s="157">
        <v>1</v>
      </c>
      <c r="EQ17" s="157"/>
      <c r="ER17" s="157">
        <v>1</v>
      </c>
      <c r="ES17" s="157"/>
      <c r="ET17" s="157"/>
      <c r="EU17" s="157">
        <v>1</v>
      </c>
      <c r="EV17" s="157"/>
      <c r="EW17" s="157">
        <v>1</v>
      </c>
      <c r="EX17" s="157"/>
      <c r="EY17" s="157"/>
      <c r="EZ17" s="157">
        <v>1</v>
      </c>
      <c r="FA17" s="157"/>
      <c r="FB17" s="157"/>
      <c r="FC17" s="157"/>
      <c r="FD17" s="157"/>
      <c r="FE17" s="157">
        <v>1</v>
      </c>
      <c r="FF17" s="157"/>
      <c r="FG17" s="157"/>
      <c r="FH17" s="157">
        <v>1</v>
      </c>
      <c r="FI17" s="157"/>
      <c r="FJ17" s="157"/>
      <c r="FK17" s="157">
        <v>1</v>
      </c>
      <c r="FL17" s="157"/>
      <c r="FM17" s="157">
        <v>1</v>
      </c>
      <c r="FN17" s="157"/>
      <c r="FO17" s="157"/>
      <c r="FP17" s="157"/>
      <c r="FQ17" s="157">
        <v>1</v>
      </c>
      <c r="FR17" s="157">
        <v>1</v>
      </c>
      <c r="FS17" s="157"/>
      <c r="FT17" s="157"/>
      <c r="FU17" s="157"/>
      <c r="FV17" s="157"/>
      <c r="FW17" s="157">
        <v>1</v>
      </c>
      <c r="FX17" s="157"/>
      <c r="FY17" s="157"/>
      <c r="FZ17" s="157">
        <v>1</v>
      </c>
      <c r="GA17" s="157">
        <v>1</v>
      </c>
      <c r="GB17" s="157"/>
      <c r="GC17" s="157"/>
      <c r="GD17" s="157"/>
      <c r="GE17" s="157">
        <v>1</v>
      </c>
      <c r="GF17" s="157"/>
      <c r="GG17" s="157"/>
      <c r="GH17" s="157">
        <v>1</v>
      </c>
      <c r="GI17" s="157"/>
      <c r="GJ17" s="157">
        <v>1</v>
      </c>
      <c r="GK17" s="157"/>
      <c r="GL17" s="157"/>
      <c r="GM17" s="157"/>
      <c r="GN17" s="157"/>
      <c r="GO17" s="157">
        <v>1</v>
      </c>
      <c r="GP17" s="157"/>
      <c r="GQ17" s="157">
        <v>1</v>
      </c>
      <c r="GR17" s="157"/>
    </row>
    <row r="18" spans="1:200" ht="15.75" x14ac:dyDescent="0.25">
      <c r="A18" s="2">
        <v>5</v>
      </c>
      <c r="B18" s="154" t="s">
        <v>1026</v>
      </c>
      <c r="C18" s="156">
        <v>1</v>
      </c>
      <c r="D18" s="156"/>
      <c r="E18" s="156"/>
      <c r="F18" s="157">
        <v>1</v>
      </c>
      <c r="G18" s="157"/>
      <c r="H18" s="157"/>
      <c r="I18" s="157"/>
      <c r="J18" s="157">
        <v>1</v>
      </c>
      <c r="K18" s="157"/>
      <c r="L18" s="157">
        <v>1</v>
      </c>
      <c r="M18" s="157"/>
      <c r="N18" s="157"/>
      <c r="O18" s="157">
        <v>1</v>
      </c>
      <c r="P18" s="157"/>
      <c r="Q18" s="157"/>
      <c r="R18" s="157">
        <v>1</v>
      </c>
      <c r="S18" s="157"/>
      <c r="T18" s="157"/>
      <c r="U18" s="157">
        <v>1</v>
      </c>
      <c r="V18" s="157"/>
      <c r="W18" s="157"/>
      <c r="X18" s="157"/>
      <c r="Y18" s="157">
        <v>1</v>
      </c>
      <c r="Z18" s="157"/>
      <c r="AA18" s="157"/>
      <c r="AB18" s="157">
        <v>1</v>
      </c>
      <c r="AC18" s="157"/>
      <c r="AD18" s="157"/>
      <c r="AE18" s="157">
        <v>1</v>
      </c>
      <c r="AF18" s="157"/>
      <c r="AG18" s="157"/>
      <c r="AH18" s="157"/>
      <c r="AI18" s="157">
        <v>1</v>
      </c>
      <c r="AJ18" s="157"/>
      <c r="AK18" s="157"/>
      <c r="AL18" s="157">
        <v>1</v>
      </c>
      <c r="AM18" s="157"/>
      <c r="AN18" s="157">
        <v>1</v>
      </c>
      <c r="AO18" s="157"/>
      <c r="AP18" s="157">
        <v>1</v>
      </c>
      <c r="AQ18" s="157"/>
      <c r="AR18" s="157"/>
      <c r="AS18" s="157">
        <v>1</v>
      </c>
      <c r="AT18" s="157"/>
      <c r="AU18" s="158"/>
      <c r="AV18" s="157"/>
      <c r="AW18" s="157">
        <v>1</v>
      </c>
      <c r="AX18" s="157"/>
      <c r="AY18" s="157"/>
      <c r="AZ18" s="157">
        <v>1</v>
      </c>
      <c r="BA18" s="157"/>
      <c r="BB18" s="157"/>
      <c r="BC18" s="157">
        <v>1</v>
      </c>
      <c r="BD18" s="157"/>
      <c r="BE18" s="157"/>
      <c r="BF18" s="157">
        <v>1</v>
      </c>
      <c r="BG18" s="157"/>
      <c r="BH18" s="157"/>
      <c r="BI18" s="157">
        <v>1</v>
      </c>
      <c r="BJ18" s="157"/>
      <c r="BK18" s="157"/>
      <c r="BL18" s="157">
        <v>1</v>
      </c>
      <c r="BM18" s="157"/>
      <c r="BN18" s="157"/>
      <c r="BO18" s="157">
        <v>1</v>
      </c>
      <c r="BP18" s="157"/>
      <c r="BQ18" s="157"/>
      <c r="BR18" s="157">
        <v>1</v>
      </c>
      <c r="BS18" s="157"/>
      <c r="BT18" s="157">
        <v>1</v>
      </c>
      <c r="BU18" s="157"/>
      <c r="BV18" s="157"/>
      <c r="BW18" s="159">
        <v>1</v>
      </c>
      <c r="BX18" s="157"/>
      <c r="BY18" s="157"/>
      <c r="BZ18" s="157">
        <v>1</v>
      </c>
      <c r="CA18" s="157"/>
      <c r="CB18" s="157"/>
      <c r="CC18" s="157">
        <v>1</v>
      </c>
      <c r="CD18" s="157"/>
      <c r="CE18" s="157"/>
      <c r="CF18" s="157">
        <v>1</v>
      </c>
      <c r="CG18" s="157"/>
      <c r="CH18" s="157"/>
      <c r="CI18" s="157"/>
      <c r="CJ18" s="157">
        <v>1</v>
      </c>
      <c r="CK18" s="157"/>
      <c r="CL18" s="157">
        <v>1</v>
      </c>
      <c r="CM18" s="157"/>
      <c r="CN18" s="157"/>
      <c r="CO18" s="157">
        <v>1</v>
      </c>
      <c r="CP18" s="157"/>
      <c r="CQ18" s="157"/>
      <c r="CR18" s="157">
        <v>1</v>
      </c>
      <c r="CS18" s="157"/>
      <c r="CT18" s="157"/>
      <c r="CU18" s="157">
        <v>1</v>
      </c>
      <c r="CV18" s="157"/>
      <c r="CW18" s="157"/>
      <c r="CX18" s="157">
        <v>1</v>
      </c>
      <c r="CY18" s="157"/>
      <c r="CZ18" s="157"/>
      <c r="DA18" s="157">
        <v>1</v>
      </c>
      <c r="DB18" s="157"/>
      <c r="DC18" s="157"/>
      <c r="DD18" s="157">
        <v>1</v>
      </c>
      <c r="DE18" s="157"/>
      <c r="DF18" s="157"/>
      <c r="DG18" s="157">
        <v>1</v>
      </c>
      <c r="DH18" s="157"/>
      <c r="DI18" s="157"/>
      <c r="DJ18" s="157">
        <v>1</v>
      </c>
      <c r="DK18" s="157"/>
      <c r="DL18" s="157"/>
      <c r="DM18" s="157">
        <v>1</v>
      </c>
      <c r="DN18" s="157"/>
      <c r="DO18" s="157"/>
      <c r="DP18" s="157">
        <v>1</v>
      </c>
      <c r="DQ18" s="157"/>
      <c r="DR18" s="157"/>
      <c r="DS18" s="157">
        <v>1</v>
      </c>
      <c r="DT18" s="157"/>
      <c r="DU18" s="157"/>
      <c r="DV18" s="157">
        <v>1</v>
      </c>
      <c r="DW18" s="157"/>
      <c r="DX18" s="157"/>
      <c r="DY18" s="157">
        <v>1</v>
      </c>
      <c r="DZ18" s="157"/>
      <c r="EA18" s="157"/>
      <c r="EB18" s="157"/>
      <c r="EC18" s="157">
        <v>1</v>
      </c>
      <c r="ED18" s="157"/>
      <c r="EE18" s="157">
        <v>1</v>
      </c>
      <c r="EF18" s="157"/>
      <c r="EG18" s="157"/>
      <c r="EH18" s="157">
        <v>1</v>
      </c>
      <c r="EI18" s="157"/>
      <c r="EJ18" s="157"/>
      <c r="EK18" s="157">
        <v>1</v>
      </c>
      <c r="EL18" s="157"/>
      <c r="EM18" s="157"/>
      <c r="EN18" s="157">
        <v>1</v>
      </c>
      <c r="EO18" s="157"/>
      <c r="EP18" s="157"/>
      <c r="EQ18" s="157"/>
      <c r="ER18" s="157">
        <v>1</v>
      </c>
      <c r="ES18" s="157"/>
      <c r="ET18" s="157">
        <v>1</v>
      </c>
      <c r="EU18" s="157"/>
      <c r="EV18" s="157"/>
      <c r="EW18" s="157">
        <v>1</v>
      </c>
      <c r="EX18" s="157"/>
      <c r="EY18" s="157"/>
      <c r="EZ18" s="157">
        <v>1</v>
      </c>
      <c r="FA18" s="157"/>
      <c r="FB18" s="157"/>
      <c r="FC18" s="157">
        <v>1</v>
      </c>
      <c r="FD18" s="157"/>
      <c r="FE18" s="157"/>
      <c r="FF18" s="157">
        <v>1</v>
      </c>
      <c r="FG18" s="157"/>
      <c r="FH18" s="157"/>
      <c r="FI18" s="157">
        <v>1</v>
      </c>
      <c r="FJ18" s="157"/>
      <c r="FK18" s="157"/>
      <c r="FL18" s="157">
        <v>1</v>
      </c>
      <c r="FM18" s="157"/>
      <c r="FN18" s="157"/>
      <c r="FO18" s="157"/>
      <c r="FP18" s="157">
        <v>1</v>
      </c>
      <c r="FQ18" s="157"/>
      <c r="FR18" s="157">
        <v>1</v>
      </c>
      <c r="FS18" s="157"/>
      <c r="FT18" s="157"/>
      <c r="FU18" s="157">
        <v>1</v>
      </c>
      <c r="FV18" s="157"/>
      <c r="FW18" s="157"/>
      <c r="FX18" s="157">
        <v>1</v>
      </c>
      <c r="FY18" s="157"/>
      <c r="FZ18" s="157"/>
      <c r="GA18" s="157">
        <v>1</v>
      </c>
      <c r="GB18" s="157"/>
      <c r="GC18" s="157"/>
      <c r="GD18" s="157">
        <v>1</v>
      </c>
      <c r="GE18" s="157"/>
      <c r="GF18" s="157"/>
      <c r="GG18" s="157">
        <v>1</v>
      </c>
      <c r="GH18" s="157"/>
      <c r="GI18" s="157"/>
      <c r="GJ18" s="157">
        <v>1</v>
      </c>
      <c r="GK18" s="157"/>
      <c r="GL18" s="157"/>
      <c r="GM18" s="157"/>
      <c r="GN18" s="157">
        <v>1</v>
      </c>
      <c r="GO18" s="157"/>
      <c r="GP18" s="157">
        <v>1</v>
      </c>
      <c r="GQ18" s="157"/>
      <c r="GR18" s="157"/>
    </row>
    <row r="19" spans="1:200" ht="15.75" x14ac:dyDescent="0.25">
      <c r="A19" s="2">
        <v>6</v>
      </c>
      <c r="B19" s="154" t="s">
        <v>1025</v>
      </c>
      <c r="C19" s="156">
        <v>1</v>
      </c>
      <c r="D19" s="156"/>
      <c r="E19" s="156"/>
      <c r="F19" s="157">
        <v>1</v>
      </c>
      <c r="G19" s="157"/>
      <c r="H19" s="157"/>
      <c r="I19" s="157">
        <v>1</v>
      </c>
      <c r="J19" s="157"/>
      <c r="K19" s="157"/>
      <c r="L19" s="157">
        <v>1</v>
      </c>
      <c r="M19" s="157"/>
      <c r="N19" s="157"/>
      <c r="O19" s="157"/>
      <c r="P19" s="157">
        <v>1</v>
      </c>
      <c r="Q19" s="157"/>
      <c r="R19" s="157">
        <v>1</v>
      </c>
      <c r="S19" s="157"/>
      <c r="T19" s="157"/>
      <c r="U19" s="157">
        <v>1</v>
      </c>
      <c r="V19" s="157"/>
      <c r="W19" s="157"/>
      <c r="X19" s="157">
        <v>1</v>
      </c>
      <c r="Y19" s="157"/>
      <c r="Z19" s="157"/>
      <c r="AA19" s="157">
        <v>1</v>
      </c>
      <c r="AB19" s="157"/>
      <c r="AC19" s="157"/>
      <c r="AD19" s="157">
        <v>1</v>
      </c>
      <c r="AE19" s="157"/>
      <c r="AF19" s="157"/>
      <c r="AG19" s="157">
        <v>1</v>
      </c>
      <c r="AH19" s="157"/>
      <c r="AI19" s="157"/>
      <c r="AJ19" s="157">
        <v>1</v>
      </c>
      <c r="AK19" s="157"/>
      <c r="AL19" s="157"/>
      <c r="AM19" s="157">
        <v>1</v>
      </c>
      <c r="AN19" s="157"/>
      <c r="AO19" s="157"/>
      <c r="AP19" s="157">
        <v>1</v>
      </c>
      <c r="AQ19" s="157"/>
      <c r="AR19" s="157"/>
      <c r="AS19" s="157">
        <v>1</v>
      </c>
      <c r="AT19" s="157"/>
      <c r="AU19" s="158"/>
      <c r="AV19" s="157">
        <v>1</v>
      </c>
      <c r="AW19" s="157"/>
      <c r="AX19" s="157"/>
      <c r="AY19" s="157">
        <v>1</v>
      </c>
      <c r="AZ19" s="157"/>
      <c r="BA19" s="157"/>
      <c r="BB19" s="157">
        <v>1</v>
      </c>
      <c r="BC19" s="157"/>
      <c r="BD19" s="157"/>
      <c r="BE19" s="157">
        <v>1</v>
      </c>
      <c r="BF19" s="157"/>
      <c r="BG19" s="157"/>
      <c r="BH19" s="157">
        <v>1</v>
      </c>
      <c r="BI19" s="157"/>
      <c r="BJ19" s="157"/>
      <c r="BK19" s="157">
        <v>1</v>
      </c>
      <c r="BL19" s="157"/>
      <c r="BM19" s="157"/>
      <c r="BN19" s="157">
        <v>1</v>
      </c>
      <c r="BO19" s="157"/>
      <c r="BP19" s="157"/>
      <c r="BQ19" s="157">
        <v>1</v>
      </c>
      <c r="BR19" s="157"/>
      <c r="BS19" s="157"/>
      <c r="BT19" s="157">
        <v>1</v>
      </c>
      <c r="BU19" s="157"/>
      <c r="BV19" s="157"/>
      <c r="BW19" s="159"/>
      <c r="BX19" s="157">
        <v>1</v>
      </c>
      <c r="BY19" s="157"/>
      <c r="BZ19" s="157">
        <v>1</v>
      </c>
      <c r="CA19" s="157"/>
      <c r="CB19" s="157"/>
      <c r="CC19" s="157">
        <v>1</v>
      </c>
      <c r="CD19" s="157"/>
      <c r="CE19" s="157"/>
      <c r="CF19" s="157">
        <v>1</v>
      </c>
      <c r="CG19" s="157"/>
      <c r="CH19" s="157"/>
      <c r="CI19" s="157">
        <v>1</v>
      </c>
      <c r="CJ19" s="157"/>
      <c r="CK19" s="157"/>
      <c r="CL19" s="157">
        <v>1</v>
      </c>
      <c r="CM19" s="157"/>
      <c r="CN19" s="157"/>
      <c r="CO19" s="157">
        <v>1</v>
      </c>
      <c r="CP19" s="157"/>
      <c r="CQ19" s="157"/>
      <c r="CR19" s="157">
        <v>1</v>
      </c>
      <c r="CS19" s="157"/>
      <c r="CT19" s="157"/>
      <c r="CU19" s="157">
        <v>1</v>
      </c>
      <c r="CV19" s="157"/>
      <c r="CW19" s="157"/>
      <c r="CX19" s="157">
        <v>1</v>
      </c>
      <c r="CY19" s="157"/>
      <c r="CZ19" s="157"/>
      <c r="DA19" s="157">
        <v>1</v>
      </c>
      <c r="DB19" s="157"/>
      <c r="DC19" s="157"/>
      <c r="DD19" s="157">
        <v>1</v>
      </c>
      <c r="DE19" s="157"/>
      <c r="DF19" s="157"/>
      <c r="DG19" s="157">
        <v>1</v>
      </c>
      <c r="DH19" s="157"/>
      <c r="DI19" s="157"/>
      <c r="DJ19" s="157">
        <v>1</v>
      </c>
      <c r="DK19" s="157"/>
      <c r="DL19" s="157"/>
      <c r="DM19" s="157">
        <v>1</v>
      </c>
      <c r="DN19" s="157"/>
      <c r="DO19" s="157"/>
      <c r="DP19" s="157">
        <v>1</v>
      </c>
      <c r="DQ19" s="157"/>
      <c r="DR19" s="157"/>
      <c r="DS19" s="157">
        <v>1</v>
      </c>
      <c r="DT19" s="157"/>
      <c r="DU19" s="157"/>
      <c r="DV19" s="157">
        <v>1</v>
      </c>
      <c r="DW19" s="157"/>
      <c r="DX19" s="157"/>
      <c r="DY19" s="157">
        <v>1</v>
      </c>
      <c r="DZ19" s="157"/>
      <c r="EA19" s="157"/>
      <c r="EB19" s="157">
        <v>1</v>
      </c>
      <c r="EC19" s="157"/>
      <c r="ED19" s="157"/>
      <c r="EE19" s="157">
        <v>1</v>
      </c>
      <c r="EF19" s="157"/>
      <c r="EG19" s="157"/>
      <c r="EH19" s="157">
        <v>1</v>
      </c>
      <c r="EI19" s="157"/>
      <c r="EJ19" s="157"/>
      <c r="EK19" s="157">
        <v>1</v>
      </c>
      <c r="EL19" s="157"/>
      <c r="EM19" s="157"/>
      <c r="EN19" s="157">
        <v>1</v>
      </c>
      <c r="EO19" s="157"/>
      <c r="EP19" s="157"/>
      <c r="EQ19" s="157">
        <v>1</v>
      </c>
      <c r="ER19" s="157"/>
      <c r="ES19" s="157"/>
      <c r="ET19" s="157">
        <v>1</v>
      </c>
      <c r="EU19" s="157"/>
      <c r="EV19" s="157"/>
      <c r="EW19" s="157">
        <v>1</v>
      </c>
      <c r="EX19" s="157"/>
      <c r="EY19" s="157"/>
      <c r="EZ19" s="157">
        <v>1</v>
      </c>
      <c r="FA19" s="157"/>
      <c r="FB19" s="157"/>
      <c r="FC19" s="157">
        <v>1</v>
      </c>
      <c r="FD19" s="157"/>
      <c r="FE19" s="157"/>
      <c r="FF19" s="157">
        <v>1</v>
      </c>
      <c r="FG19" s="157"/>
      <c r="FH19" s="157"/>
      <c r="FI19" s="157">
        <v>1</v>
      </c>
      <c r="FJ19" s="157"/>
      <c r="FK19" s="157"/>
      <c r="FL19" s="157">
        <v>1</v>
      </c>
      <c r="FM19" s="157"/>
      <c r="FN19" s="157"/>
      <c r="FO19" s="157">
        <v>1</v>
      </c>
      <c r="FP19" s="157"/>
      <c r="FQ19" s="157"/>
      <c r="FR19" s="157">
        <v>1</v>
      </c>
      <c r="FS19" s="157"/>
      <c r="FT19" s="157"/>
      <c r="FU19" s="157">
        <v>1</v>
      </c>
      <c r="FV19" s="157"/>
      <c r="FW19" s="157"/>
      <c r="FX19" s="157">
        <v>1</v>
      </c>
      <c r="FY19" s="157"/>
      <c r="FZ19" s="157"/>
      <c r="GA19" s="157">
        <v>1</v>
      </c>
      <c r="GB19" s="157"/>
      <c r="GC19" s="157"/>
      <c r="GD19" s="157">
        <v>1</v>
      </c>
      <c r="GE19" s="157"/>
      <c r="GF19" s="157"/>
      <c r="GG19" s="157">
        <v>1</v>
      </c>
      <c r="GH19" s="157"/>
      <c r="GI19" s="157"/>
      <c r="GJ19" s="157">
        <v>1</v>
      </c>
      <c r="GK19" s="157"/>
      <c r="GL19" s="157"/>
      <c r="GM19" s="157">
        <v>1</v>
      </c>
      <c r="GN19" s="157"/>
      <c r="GO19" s="157"/>
      <c r="GP19" s="157"/>
      <c r="GQ19" s="157">
        <v>1</v>
      </c>
      <c r="GR19" s="157"/>
    </row>
    <row r="20" spans="1:200" ht="15.75" x14ac:dyDescent="0.25">
      <c r="A20" s="2">
        <v>7</v>
      </c>
      <c r="B20" s="154" t="s">
        <v>1027</v>
      </c>
      <c r="C20" s="156"/>
      <c r="D20" s="156"/>
      <c r="E20" s="156">
        <v>1</v>
      </c>
      <c r="F20" s="157">
        <v>1</v>
      </c>
      <c r="G20" s="157"/>
      <c r="H20" s="157"/>
      <c r="I20" s="157">
        <v>1</v>
      </c>
      <c r="J20" s="157"/>
      <c r="K20" s="157"/>
      <c r="L20" s="157">
        <v>1</v>
      </c>
      <c r="M20" s="157"/>
      <c r="N20" s="157"/>
      <c r="O20" s="157">
        <v>1</v>
      </c>
      <c r="P20" s="157"/>
      <c r="Q20" s="157"/>
      <c r="R20" s="157"/>
      <c r="S20" s="157">
        <v>1</v>
      </c>
      <c r="T20" s="157"/>
      <c r="U20" s="157">
        <v>1</v>
      </c>
      <c r="V20" s="157"/>
      <c r="W20" s="157"/>
      <c r="X20" s="157"/>
      <c r="Y20" s="157">
        <v>1</v>
      </c>
      <c r="Z20" s="157"/>
      <c r="AA20" s="157"/>
      <c r="AB20" s="157">
        <v>1</v>
      </c>
      <c r="AC20" s="157"/>
      <c r="AD20" s="157"/>
      <c r="AE20" s="157">
        <v>1</v>
      </c>
      <c r="AF20" s="157"/>
      <c r="AG20" s="157"/>
      <c r="AH20" s="157"/>
      <c r="AI20" s="157">
        <v>1</v>
      </c>
      <c r="AJ20" s="157"/>
      <c r="AK20" s="157">
        <v>1</v>
      </c>
      <c r="AL20" s="157"/>
      <c r="AM20" s="157"/>
      <c r="AN20" s="157">
        <v>1</v>
      </c>
      <c r="AO20" s="157"/>
      <c r="AP20" s="157"/>
      <c r="AQ20" s="157">
        <v>1</v>
      </c>
      <c r="AR20" s="157"/>
      <c r="AS20" s="157"/>
      <c r="AT20" s="157">
        <v>1</v>
      </c>
      <c r="AU20" s="158"/>
      <c r="AV20" s="157"/>
      <c r="AW20" s="157"/>
      <c r="AX20" s="157">
        <v>1</v>
      </c>
      <c r="AY20" s="157"/>
      <c r="AZ20" s="157">
        <v>1</v>
      </c>
      <c r="BA20" s="157"/>
      <c r="BB20" s="157"/>
      <c r="BC20" s="157"/>
      <c r="BD20" s="157">
        <v>1</v>
      </c>
      <c r="BE20" s="157"/>
      <c r="BF20" s="157">
        <v>1</v>
      </c>
      <c r="BG20" s="157"/>
      <c r="BH20" s="157"/>
      <c r="BI20" s="157"/>
      <c r="BJ20" s="157">
        <v>1</v>
      </c>
      <c r="BK20" s="157"/>
      <c r="BL20" s="157">
        <v>1</v>
      </c>
      <c r="BM20" s="157"/>
      <c r="BN20" s="157"/>
      <c r="BO20" s="157"/>
      <c r="BP20" s="157">
        <v>1</v>
      </c>
      <c r="BQ20" s="157"/>
      <c r="BR20" s="157">
        <v>1</v>
      </c>
      <c r="BS20" s="157"/>
      <c r="BT20" s="157"/>
      <c r="BU20" s="157">
        <v>1</v>
      </c>
      <c r="BV20" s="157"/>
      <c r="BW20" s="159"/>
      <c r="BX20" s="157"/>
      <c r="BY20" s="157">
        <v>1</v>
      </c>
      <c r="BZ20" s="157"/>
      <c r="CA20" s="157"/>
      <c r="CB20" s="157">
        <v>1</v>
      </c>
      <c r="CC20" s="157"/>
      <c r="CD20" s="157">
        <v>1</v>
      </c>
      <c r="CE20" s="157"/>
      <c r="CF20" s="157"/>
      <c r="CG20" s="157">
        <v>1</v>
      </c>
      <c r="CH20" s="157"/>
      <c r="CI20" s="157"/>
      <c r="CJ20" s="157"/>
      <c r="CK20" s="157">
        <v>1</v>
      </c>
      <c r="CL20" s="157"/>
      <c r="CM20" s="157">
        <v>1</v>
      </c>
      <c r="CN20" s="157"/>
      <c r="CO20" s="157"/>
      <c r="CP20" s="157"/>
      <c r="CQ20" s="157">
        <v>1</v>
      </c>
      <c r="CR20" s="157"/>
      <c r="CS20" s="157"/>
      <c r="CT20" s="157">
        <v>1</v>
      </c>
      <c r="CU20" s="157"/>
      <c r="CV20" s="157"/>
      <c r="CW20" s="157">
        <v>1</v>
      </c>
      <c r="CX20" s="157"/>
      <c r="CY20" s="157"/>
      <c r="CZ20" s="157">
        <v>1</v>
      </c>
      <c r="DA20" s="157"/>
      <c r="DB20" s="157"/>
      <c r="DC20" s="157">
        <v>1</v>
      </c>
      <c r="DD20" s="157"/>
      <c r="DE20" s="157"/>
      <c r="DF20" s="157">
        <v>1</v>
      </c>
      <c r="DG20" s="157"/>
      <c r="DH20" s="157">
        <v>1</v>
      </c>
      <c r="DI20" s="157"/>
      <c r="DJ20" s="157"/>
      <c r="DK20" s="157"/>
      <c r="DL20" s="157">
        <v>1</v>
      </c>
      <c r="DM20" s="157"/>
      <c r="DN20" s="157">
        <v>1</v>
      </c>
      <c r="DO20" s="157"/>
      <c r="DP20" s="157"/>
      <c r="DQ20" s="157">
        <v>1</v>
      </c>
      <c r="DR20" s="157"/>
      <c r="DS20" s="157"/>
      <c r="DT20" s="157">
        <v>1</v>
      </c>
      <c r="DU20" s="157"/>
      <c r="DV20" s="157"/>
      <c r="DW20" s="157"/>
      <c r="DX20" s="157">
        <v>1</v>
      </c>
      <c r="DY20" s="157"/>
      <c r="DZ20" s="157"/>
      <c r="EA20" s="157">
        <v>1</v>
      </c>
      <c r="EB20" s="157"/>
      <c r="EC20" s="157">
        <v>1</v>
      </c>
      <c r="ED20" s="157"/>
      <c r="EE20" s="157"/>
      <c r="EF20" s="157">
        <v>1</v>
      </c>
      <c r="EG20" s="157"/>
      <c r="EH20" s="157"/>
      <c r="EI20" s="157"/>
      <c r="EJ20" s="157">
        <v>1</v>
      </c>
      <c r="EK20" s="157"/>
      <c r="EL20" s="157"/>
      <c r="EM20" s="157">
        <v>1</v>
      </c>
      <c r="EN20" s="157"/>
      <c r="EO20" s="157"/>
      <c r="EP20" s="157">
        <v>1</v>
      </c>
      <c r="EQ20" s="157"/>
      <c r="ER20" s="157">
        <v>1</v>
      </c>
      <c r="ES20" s="157"/>
      <c r="ET20" s="157"/>
      <c r="EU20" s="157"/>
      <c r="EV20" s="157">
        <v>1</v>
      </c>
      <c r="EW20" s="157"/>
      <c r="EX20" s="157">
        <v>1</v>
      </c>
      <c r="EY20" s="157"/>
      <c r="EZ20" s="157"/>
      <c r="FA20" s="157"/>
      <c r="FB20" s="157">
        <v>1</v>
      </c>
      <c r="FC20" s="157"/>
      <c r="FD20" s="157"/>
      <c r="FE20" s="157">
        <v>1</v>
      </c>
      <c r="FF20" s="157"/>
      <c r="FG20" s="157"/>
      <c r="FH20" s="157">
        <v>1</v>
      </c>
      <c r="FI20" s="157"/>
      <c r="FJ20" s="157"/>
      <c r="FK20" s="157">
        <v>1</v>
      </c>
      <c r="FL20" s="157"/>
      <c r="FM20" s="157"/>
      <c r="FN20" s="157">
        <v>1</v>
      </c>
      <c r="FO20" s="157"/>
      <c r="FP20" s="157"/>
      <c r="FQ20" s="157">
        <v>1</v>
      </c>
      <c r="FR20" s="157"/>
      <c r="FS20" s="157"/>
      <c r="FT20" s="157">
        <v>1</v>
      </c>
      <c r="FU20" s="157"/>
      <c r="FV20" s="157"/>
      <c r="FW20" s="157">
        <v>1</v>
      </c>
      <c r="FX20" s="157"/>
      <c r="FY20" s="157"/>
      <c r="FZ20" s="157">
        <v>1</v>
      </c>
      <c r="GA20" s="157"/>
      <c r="GB20" s="157"/>
      <c r="GC20" s="157">
        <v>1</v>
      </c>
      <c r="GD20" s="157"/>
      <c r="GE20" s="157"/>
      <c r="GF20" s="157">
        <v>1</v>
      </c>
      <c r="GG20" s="157"/>
      <c r="GH20" s="157">
        <v>1</v>
      </c>
      <c r="GI20" s="157"/>
      <c r="GJ20" s="157"/>
      <c r="GK20" s="157"/>
      <c r="GL20" s="157">
        <v>1</v>
      </c>
      <c r="GM20" s="157"/>
      <c r="GN20" s="157">
        <v>1</v>
      </c>
      <c r="GO20" s="157"/>
      <c r="GP20" s="157"/>
      <c r="GQ20" s="157"/>
      <c r="GR20" s="157">
        <v>1</v>
      </c>
    </row>
    <row r="21" spans="1:200" x14ac:dyDescent="0.25">
      <c r="A21" s="3">
        <v>8</v>
      </c>
      <c r="B21" s="154" t="s">
        <v>1028</v>
      </c>
      <c r="C21" s="156">
        <v>1</v>
      </c>
      <c r="D21" s="156"/>
      <c r="E21" s="156"/>
      <c r="F21" s="157"/>
      <c r="G21" s="157">
        <v>1</v>
      </c>
      <c r="H21" s="157"/>
      <c r="I21" s="157">
        <v>1</v>
      </c>
      <c r="J21" s="157"/>
      <c r="K21" s="157"/>
      <c r="L21" s="157"/>
      <c r="M21" s="157"/>
      <c r="N21" s="157"/>
      <c r="O21" s="157"/>
      <c r="P21" s="157">
        <v>1</v>
      </c>
      <c r="Q21" s="157"/>
      <c r="R21" s="157">
        <v>1</v>
      </c>
      <c r="S21" s="157"/>
      <c r="T21" s="157"/>
      <c r="U21" s="157"/>
      <c r="V21" s="157">
        <v>1</v>
      </c>
      <c r="W21" s="157"/>
      <c r="X21" s="157">
        <v>1</v>
      </c>
      <c r="Y21" s="157"/>
      <c r="Z21" s="157"/>
      <c r="AA21" s="157">
        <v>1</v>
      </c>
      <c r="AB21" s="157"/>
      <c r="AC21" s="157"/>
      <c r="AD21" s="157">
        <v>1</v>
      </c>
      <c r="AE21" s="157"/>
      <c r="AF21" s="157"/>
      <c r="AG21" s="157">
        <v>1</v>
      </c>
      <c r="AH21" s="157"/>
      <c r="AI21" s="157"/>
      <c r="AJ21" s="157">
        <v>1</v>
      </c>
      <c r="AK21" s="157"/>
      <c r="AL21" s="157"/>
      <c r="AM21" s="157">
        <v>1</v>
      </c>
      <c r="AN21" s="157"/>
      <c r="AO21" s="157"/>
      <c r="AP21" s="157">
        <v>1</v>
      </c>
      <c r="AQ21" s="157"/>
      <c r="AR21" s="157"/>
      <c r="AS21" s="157">
        <v>1</v>
      </c>
      <c r="AT21" s="157"/>
      <c r="AU21" s="158"/>
      <c r="AV21" s="157">
        <v>1</v>
      </c>
      <c r="AW21" s="157"/>
      <c r="AX21" s="157"/>
      <c r="AY21" s="157">
        <v>1</v>
      </c>
      <c r="AZ21" s="157"/>
      <c r="BA21" s="157"/>
      <c r="BB21" s="157"/>
      <c r="BC21" s="157">
        <v>1</v>
      </c>
      <c r="BD21" s="157"/>
      <c r="BE21" s="157">
        <v>1</v>
      </c>
      <c r="BF21" s="157"/>
      <c r="BG21" s="157"/>
      <c r="BH21" s="157">
        <v>1</v>
      </c>
      <c r="BI21" s="157"/>
      <c r="BJ21" s="157"/>
      <c r="BK21" s="157">
        <v>1</v>
      </c>
      <c r="BL21" s="157"/>
      <c r="BM21" s="157"/>
      <c r="BN21" s="157">
        <v>1</v>
      </c>
      <c r="BO21" s="157"/>
      <c r="BP21" s="157"/>
      <c r="BQ21" s="157">
        <v>1</v>
      </c>
      <c r="BR21" s="157"/>
      <c r="BS21" s="157"/>
      <c r="BT21" s="157"/>
      <c r="BU21" s="157">
        <v>1</v>
      </c>
      <c r="BV21" s="157"/>
      <c r="BW21" s="159">
        <v>1</v>
      </c>
      <c r="BX21" s="157"/>
      <c r="BY21" s="157"/>
      <c r="BZ21" s="157">
        <v>1</v>
      </c>
      <c r="CA21" s="157"/>
      <c r="CB21" s="157"/>
      <c r="CC21" s="157">
        <v>1</v>
      </c>
      <c r="CD21" s="157"/>
      <c r="CE21" s="157"/>
      <c r="CF21" s="157"/>
      <c r="CG21" s="157">
        <v>1</v>
      </c>
      <c r="CH21" s="157"/>
      <c r="CI21" s="157">
        <v>1</v>
      </c>
      <c r="CJ21" s="157"/>
      <c r="CK21" s="157"/>
      <c r="CL21" s="157">
        <v>1</v>
      </c>
      <c r="CM21" s="157"/>
      <c r="CN21" s="157"/>
      <c r="CO21" s="157">
        <v>1</v>
      </c>
      <c r="CP21" s="157"/>
      <c r="CQ21" s="157"/>
      <c r="CR21" s="157">
        <v>1</v>
      </c>
      <c r="CS21" s="157"/>
      <c r="CT21" s="157"/>
      <c r="CU21" s="157">
        <v>1</v>
      </c>
      <c r="CV21" s="157"/>
      <c r="CW21" s="157"/>
      <c r="CX21" s="157"/>
      <c r="CY21" s="157">
        <v>1</v>
      </c>
      <c r="CZ21" s="157"/>
      <c r="DA21" s="157">
        <v>1</v>
      </c>
      <c r="DB21" s="157"/>
      <c r="DC21" s="157"/>
      <c r="DD21" s="157">
        <v>1</v>
      </c>
      <c r="DE21" s="157"/>
      <c r="DF21" s="157"/>
      <c r="DG21" s="157">
        <v>1</v>
      </c>
      <c r="DH21" s="157"/>
      <c r="DI21" s="157"/>
      <c r="DJ21" s="157">
        <v>1</v>
      </c>
      <c r="DK21" s="157"/>
      <c r="DL21" s="157"/>
      <c r="DM21" s="157">
        <v>1</v>
      </c>
      <c r="DN21" s="157"/>
      <c r="DO21" s="157"/>
      <c r="DP21" s="157">
        <v>1</v>
      </c>
      <c r="DQ21" s="157"/>
      <c r="DR21" s="157"/>
      <c r="DS21" s="157">
        <v>1</v>
      </c>
      <c r="DT21" s="157"/>
      <c r="DU21" s="157"/>
      <c r="DV21" s="157">
        <v>1</v>
      </c>
      <c r="DW21" s="157"/>
      <c r="DX21" s="157"/>
      <c r="DY21" s="157">
        <v>1</v>
      </c>
      <c r="DZ21" s="157"/>
      <c r="EA21" s="157"/>
      <c r="EB21" s="157">
        <v>1</v>
      </c>
      <c r="EC21" s="157"/>
      <c r="ED21" s="157"/>
      <c r="EE21" s="157">
        <v>1</v>
      </c>
      <c r="EF21" s="157"/>
      <c r="EG21" s="157"/>
      <c r="EH21" s="157">
        <v>1</v>
      </c>
      <c r="EI21" s="157"/>
      <c r="EJ21" s="157"/>
      <c r="EK21" s="157"/>
      <c r="EL21" s="157">
        <v>1</v>
      </c>
      <c r="EM21" s="157"/>
      <c r="EN21" s="157"/>
      <c r="EO21" s="157">
        <v>1</v>
      </c>
      <c r="EP21" s="157"/>
      <c r="EQ21" s="157">
        <v>1</v>
      </c>
      <c r="ER21" s="157"/>
      <c r="ES21" s="157"/>
      <c r="ET21" s="157">
        <v>1</v>
      </c>
      <c r="EU21" s="157"/>
      <c r="EV21" s="157"/>
      <c r="EW21" s="157">
        <v>1</v>
      </c>
      <c r="EX21" s="157"/>
      <c r="EY21" s="157"/>
      <c r="EZ21" s="157">
        <v>1</v>
      </c>
      <c r="FA21" s="157"/>
      <c r="FB21" s="157"/>
      <c r="FC21" s="157">
        <v>1</v>
      </c>
      <c r="FD21" s="157"/>
      <c r="FE21" s="157"/>
      <c r="FF21" s="157">
        <v>1</v>
      </c>
      <c r="FG21" s="157"/>
      <c r="FH21" s="157"/>
      <c r="FI21" s="157">
        <v>1</v>
      </c>
      <c r="FJ21" s="157"/>
      <c r="FK21" s="157"/>
      <c r="FL21" s="157">
        <v>1</v>
      </c>
      <c r="FM21" s="157"/>
      <c r="FN21" s="157"/>
      <c r="FO21" s="157">
        <v>1</v>
      </c>
      <c r="FP21" s="157"/>
      <c r="FQ21" s="157"/>
      <c r="FR21" s="157">
        <v>1</v>
      </c>
      <c r="FS21" s="157"/>
      <c r="FT21" s="157"/>
      <c r="FU21" s="157">
        <v>1</v>
      </c>
      <c r="FV21" s="157"/>
      <c r="FW21" s="157"/>
      <c r="FX21" s="157">
        <v>1</v>
      </c>
      <c r="FY21" s="157"/>
      <c r="FZ21" s="157"/>
      <c r="GA21" s="157">
        <v>1</v>
      </c>
      <c r="GB21" s="157"/>
      <c r="GC21" s="157"/>
      <c r="GD21" s="157">
        <v>1</v>
      </c>
      <c r="GE21" s="157"/>
      <c r="GF21" s="157"/>
      <c r="GG21" s="157">
        <v>1</v>
      </c>
      <c r="GH21" s="157"/>
      <c r="GI21" s="157"/>
      <c r="GJ21" s="157"/>
      <c r="GK21" s="157">
        <v>1</v>
      </c>
      <c r="GL21" s="157"/>
      <c r="GM21" s="157">
        <v>1</v>
      </c>
      <c r="GN21" s="157"/>
      <c r="GO21" s="157"/>
      <c r="GP21" s="157">
        <v>1</v>
      </c>
      <c r="GQ21" s="157"/>
      <c r="GR21" s="157"/>
    </row>
    <row r="22" spans="1:200" x14ac:dyDescent="0.25">
      <c r="A22" s="3">
        <v>9</v>
      </c>
      <c r="B22" s="154" t="s">
        <v>1029</v>
      </c>
      <c r="C22" s="156">
        <v>1</v>
      </c>
      <c r="D22" s="156"/>
      <c r="E22" s="156"/>
      <c r="F22" s="157"/>
      <c r="G22" s="157">
        <v>1</v>
      </c>
      <c r="H22" s="157"/>
      <c r="I22" s="157">
        <v>1</v>
      </c>
      <c r="J22" s="157"/>
      <c r="K22" s="157"/>
      <c r="L22" s="157">
        <v>1</v>
      </c>
      <c r="M22" s="157"/>
      <c r="N22" s="157"/>
      <c r="O22" s="157"/>
      <c r="P22" s="157">
        <v>1</v>
      </c>
      <c r="Q22" s="157"/>
      <c r="R22" s="157">
        <v>1</v>
      </c>
      <c r="S22" s="157"/>
      <c r="T22" s="157"/>
      <c r="U22" s="157">
        <v>1</v>
      </c>
      <c r="V22" s="157"/>
      <c r="W22" s="157"/>
      <c r="X22" s="157">
        <v>1</v>
      </c>
      <c r="Y22" s="157"/>
      <c r="Z22" s="157"/>
      <c r="AA22" s="157">
        <v>1</v>
      </c>
      <c r="AB22" s="157"/>
      <c r="AC22" s="157"/>
      <c r="AD22" s="157">
        <v>1</v>
      </c>
      <c r="AE22" s="157"/>
      <c r="AF22" s="157"/>
      <c r="AG22" s="157">
        <v>1</v>
      </c>
      <c r="AH22" s="157"/>
      <c r="AI22" s="157"/>
      <c r="AJ22" s="157">
        <v>1</v>
      </c>
      <c r="AK22" s="157"/>
      <c r="AL22" s="157"/>
      <c r="AM22" s="157">
        <v>1</v>
      </c>
      <c r="AN22" s="157"/>
      <c r="AO22" s="157"/>
      <c r="AP22" s="157">
        <v>1</v>
      </c>
      <c r="AQ22" s="157"/>
      <c r="AR22" s="157"/>
      <c r="AS22" s="157"/>
      <c r="AT22" s="157">
        <v>1</v>
      </c>
      <c r="AU22" s="158"/>
      <c r="AV22" s="157">
        <v>1</v>
      </c>
      <c r="AW22" s="157"/>
      <c r="AX22" s="157"/>
      <c r="AY22" s="157">
        <v>1</v>
      </c>
      <c r="AZ22" s="157"/>
      <c r="BA22" s="157"/>
      <c r="BB22" s="157">
        <v>1</v>
      </c>
      <c r="BC22" s="157"/>
      <c r="BD22" s="157"/>
      <c r="BE22" s="157"/>
      <c r="BF22" s="157"/>
      <c r="BG22" s="157">
        <v>1</v>
      </c>
      <c r="BH22" s="157"/>
      <c r="BI22" s="157"/>
      <c r="BJ22" s="157">
        <v>1</v>
      </c>
      <c r="BK22" s="157">
        <v>1</v>
      </c>
      <c r="BL22" s="157"/>
      <c r="BM22" s="157"/>
      <c r="BN22" s="157"/>
      <c r="BO22" s="157">
        <v>1</v>
      </c>
      <c r="BP22" s="157"/>
      <c r="BQ22" s="157"/>
      <c r="BR22" s="157">
        <v>1</v>
      </c>
      <c r="BS22" s="157"/>
      <c r="BT22" s="157"/>
      <c r="BU22" s="157"/>
      <c r="BV22" s="157">
        <v>1</v>
      </c>
      <c r="BW22" s="159">
        <v>1</v>
      </c>
      <c r="BX22" s="157"/>
      <c r="BY22" s="157"/>
      <c r="BZ22" s="157">
        <v>1</v>
      </c>
      <c r="CA22" s="157"/>
      <c r="CB22" s="157"/>
      <c r="CC22" s="157">
        <v>1</v>
      </c>
      <c r="CD22" s="157"/>
      <c r="CE22" s="157"/>
      <c r="CF22" s="157">
        <v>1</v>
      </c>
      <c r="CG22" s="157"/>
      <c r="CH22" s="157"/>
      <c r="CI22" s="157">
        <v>1</v>
      </c>
      <c r="CJ22" s="157"/>
      <c r="CK22" s="157"/>
      <c r="CL22" s="157">
        <v>1</v>
      </c>
      <c r="CM22" s="157"/>
      <c r="CN22" s="157"/>
      <c r="CO22" s="157">
        <v>1</v>
      </c>
      <c r="CP22" s="157"/>
      <c r="CQ22" s="157"/>
      <c r="CR22" s="157">
        <v>1</v>
      </c>
      <c r="CS22" s="157"/>
      <c r="CT22" s="157"/>
      <c r="CU22" s="157">
        <v>1</v>
      </c>
      <c r="CV22" s="157"/>
      <c r="CW22" s="157"/>
      <c r="CX22" s="157">
        <v>1</v>
      </c>
      <c r="CY22" s="157"/>
      <c r="CZ22" s="157"/>
      <c r="DA22" s="157">
        <v>1</v>
      </c>
      <c r="DB22" s="157"/>
      <c r="DC22" s="157"/>
      <c r="DD22" s="157">
        <v>1</v>
      </c>
      <c r="DE22" s="157"/>
      <c r="DF22" s="157"/>
      <c r="DG22" s="157">
        <v>1</v>
      </c>
      <c r="DH22" s="157"/>
      <c r="DI22" s="157"/>
      <c r="DJ22" s="157">
        <v>1</v>
      </c>
      <c r="DK22" s="157"/>
      <c r="DL22" s="157"/>
      <c r="DM22" s="157">
        <v>1</v>
      </c>
      <c r="DN22" s="157"/>
      <c r="DO22" s="157"/>
      <c r="DP22" s="157">
        <v>1</v>
      </c>
      <c r="DQ22" s="157"/>
      <c r="DR22" s="157"/>
      <c r="DS22" s="157">
        <v>1</v>
      </c>
      <c r="DT22" s="157"/>
      <c r="DU22" s="157"/>
      <c r="DV22" s="157">
        <v>1</v>
      </c>
      <c r="DW22" s="157"/>
      <c r="DX22" s="157"/>
      <c r="DY22" s="157">
        <v>1</v>
      </c>
      <c r="DZ22" s="157"/>
      <c r="EA22" s="157"/>
      <c r="EB22" s="157">
        <v>1</v>
      </c>
      <c r="EC22" s="157"/>
      <c r="ED22" s="157"/>
      <c r="EE22" s="157">
        <v>1</v>
      </c>
      <c r="EF22" s="157"/>
      <c r="EG22" s="157"/>
      <c r="EH22" s="157">
        <v>1</v>
      </c>
      <c r="EI22" s="157"/>
      <c r="EJ22" s="157"/>
      <c r="EK22" s="157">
        <v>1</v>
      </c>
      <c r="EL22" s="157"/>
      <c r="EM22" s="157"/>
      <c r="EN22" s="157">
        <v>1</v>
      </c>
      <c r="EO22" s="157"/>
      <c r="EP22" s="157"/>
      <c r="EQ22" s="157">
        <v>1</v>
      </c>
      <c r="ER22" s="157"/>
      <c r="ES22" s="157"/>
      <c r="ET22" s="157">
        <v>1</v>
      </c>
      <c r="EU22" s="157"/>
      <c r="EV22" s="157"/>
      <c r="EW22" s="157">
        <v>1</v>
      </c>
      <c r="EX22" s="157"/>
      <c r="EY22" s="157"/>
      <c r="EZ22" s="157">
        <v>1</v>
      </c>
      <c r="FA22" s="157"/>
      <c r="FB22" s="157"/>
      <c r="FC22" s="157">
        <v>1</v>
      </c>
      <c r="FD22" s="157"/>
      <c r="FE22" s="157"/>
      <c r="FF22" s="157">
        <v>1</v>
      </c>
      <c r="FG22" s="157"/>
      <c r="FH22" s="157"/>
      <c r="FI22" s="157">
        <v>1</v>
      </c>
      <c r="FJ22" s="157"/>
      <c r="FK22" s="157"/>
      <c r="FL22" s="157">
        <v>1</v>
      </c>
      <c r="FM22" s="157"/>
      <c r="FN22" s="157"/>
      <c r="FO22" s="157">
        <v>1</v>
      </c>
      <c r="FP22" s="157"/>
      <c r="FQ22" s="157"/>
      <c r="FR22" s="157">
        <v>1</v>
      </c>
      <c r="FS22" s="157"/>
      <c r="FT22" s="157"/>
      <c r="FU22" s="157">
        <v>1</v>
      </c>
      <c r="FV22" s="157"/>
      <c r="FW22" s="157"/>
      <c r="FX22" s="157">
        <v>1</v>
      </c>
      <c r="FY22" s="157"/>
      <c r="FZ22" s="157"/>
      <c r="GA22" s="157">
        <v>1</v>
      </c>
      <c r="GB22" s="157"/>
      <c r="GC22" s="157"/>
      <c r="GD22" s="157">
        <v>1</v>
      </c>
      <c r="GE22" s="157"/>
      <c r="GF22" s="157"/>
      <c r="GG22" s="157">
        <v>1</v>
      </c>
      <c r="GH22" s="157"/>
      <c r="GI22" s="157"/>
      <c r="GJ22" s="157">
        <v>1</v>
      </c>
      <c r="GK22" s="157"/>
      <c r="GL22" s="157"/>
      <c r="GM22" s="157"/>
      <c r="GN22" s="157">
        <v>1</v>
      </c>
      <c r="GO22" s="157"/>
      <c r="GP22" s="157">
        <v>1</v>
      </c>
      <c r="GQ22" s="157"/>
      <c r="GR22" s="157"/>
    </row>
    <row r="23" spans="1:200" x14ac:dyDescent="0.25">
      <c r="A23" s="3">
        <v>10</v>
      </c>
      <c r="B23" s="154" t="s">
        <v>1030</v>
      </c>
      <c r="C23" s="156"/>
      <c r="D23" s="156"/>
      <c r="E23" s="156">
        <v>1</v>
      </c>
      <c r="F23" s="157">
        <v>1</v>
      </c>
      <c r="G23" s="157"/>
      <c r="H23" s="157"/>
      <c r="I23" s="157"/>
      <c r="J23" s="157">
        <v>1</v>
      </c>
      <c r="K23" s="157"/>
      <c r="L23" s="157"/>
      <c r="M23" s="157">
        <v>1</v>
      </c>
      <c r="N23" s="157"/>
      <c r="O23" s="157"/>
      <c r="P23" s="157"/>
      <c r="Q23" s="157">
        <v>1</v>
      </c>
      <c r="R23" s="157"/>
      <c r="S23" s="157">
        <v>1</v>
      </c>
      <c r="T23" s="157"/>
      <c r="U23" s="157">
        <v>1</v>
      </c>
      <c r="V23" s="157"/>
      <c r="W23" s="157"/>
      <c r="X23" s="157">
        <v>1</v>
      </c>
      <c r="Y23" s="157"/>
      <c r="Z23" s="157"/>
      <c r="AA23" s="157"/>
      <c r="AB23" s="157">
        <v>1</v>
      </c>
      <c r="AC23" s="157"/>
      <c r="AD23" s="157"/>
      <c r="AE23" s="157">
        <v>1</v>
      </c>
      <c r="AF23" s="157"/>
      <c r="AG23" s="157">
        <v>1</v>
      </c>
      <c r="AH23" s="157"/>
      <c r="AI23" s="157"/>
      <c r="AJ23" s="157"/>
      <c r="AK23" s="157">
        <v>1</v>
      </c>
      <c r="AL23" s="157"/>
      <c r="AM23" s="157"/>
      <c r="AN23" s="157">
        <v>1</v>
      </c>
      <c r="AO23" s="157"/>
      <c r="AP23" s="157">
        <v>1</v>
      </c>
      <c r="AQ23" s="157"/>
      <c r="AR23" s="157"/>
      <c r="AS23" s="157">
        <v>1</v>
      </c>
      <c r="AT23" s="157"/>
      <c r="AU23" s="158"/>
      <c r="AV23" s="157"/>
      <c r="AW23" s="157"/>
      <c r="AX23" s="157">
        <v>1</v>
      </c>
      <c r="AY23" s="157"/>
      <c r="AZ23" s="157">
        <v>1</v>
      </c>
      <c r="BA23" s="157"/>
      <c r="BB23" s="157"/>
      <c r="BC23" s="157"/>
      <c r="BD23" s="157">
        <v>1</v>
      </c>
      <c r="BE23" s="157"/>
      <c r="BF23" s="157"/>
      <c r="BG23" s="157">
        <v>1</v>
      </c>
      <c r="BH23" s="157"/>
      <c r="BI23" s="157">
        <v>1</v>
      </c>
      <c r="BJ23" s="157"/>
      <c r="BK23" s="157">
        <v>1</v>
      </c>
      <c r="BL23" s="157"/>
      <c r="BM23" s="157"/>
      <c r="BN23" s="157"/>
      <c r="BO23" s="157"/>
      <c r="BP23" s="157">
        <v>1</v>
      </c>
      <c r="BQ23" s="157"/>
      <c r="BR23" s="157"/>
      <c r="BS23" s="157">
        <v>1</v>
      </c>
      <c r="BT23" s="157"/>
      <c r="BU23" s="157">
        <v>1</v>
      </c>
      <c r="BV23" s="157"/>
      <c r="BW23" s="159"/>
      <c r="BX23" s="157">
        <v>1</v>
      </c>
      <c r="BY23" s="157"/>
      <c r="BZ23" s="157"/>
      <c r="CA23" s="157">
        <v>1</v>
      </c>
      <c r="CB23" s="157"/>
      <c r="CC23" s="157"/>
      <c r="CD23" s="157">
        <v>1</v>
      </c>
      <c r="CE23" s="157"/>
      <c r="CF23" s="157"/>
      <c r="CG23" s="157">
        <v>1</v>
      </c>
      <c r="CH23" s="157"/>
      <c r="CI23" s="157">
        <v>1</v>
      </c>
      <c r="CJ23" s="157"/>
      <c r="CK23" s="157"/>
      <c r="CL23" s="157">
        <v>1</v>
      </c>
      <c r="CM23" s="157"/>
      <c r="CN23" s="157"/>
      <c r="CO23" s="157">
        <v>1</v>
      </c>
      <c r="CP23" s="157"/>
      <c r="CQ23" s="157"/>
      <c r="CR23" s="157"/>
      <c r="CS23" s="157">
        <v>1</v>
      </c>
      <c r="CT23" s="157"/>
      <c r="CU23" s="157">
        <v>1</v>
      </c>
      <c r="CV23" s="157"/>
      <c r="CW23" s="157"/>
      <c r="CX23" s="157"/>
      <c r="CY23" s="157">
        <v>1</v>
      </c>
      <c r="CZ23" s="157"/>
      <c r="DA23" s="157"/>
      <c r="DB23" s="157">
        <v>1</v>
      </c>
      <c r="DC23" s="157"/>
      <c r="DD23" s="157"/>
      <c r="DE23" s="157">
        <v>1</v>
      </c>
      <c r="DF23" s="157"/>
      <c r="DG23" s="157"/>
      <c r="DH23" s="157"/>
      <c r="DI23" s="157">
        <v>1</v>
      </c>
      <c r="DJ23" s="157"/>
      <c r="DK23" s="157">
        <v>1</v>
      </c>
      <c r="DL23" s="157"/>
      <c r="DM23" s="157"/>
      <c r="DN23" s="157">
        <v>1</v>
      </c>
      <c r="DO23" s="157"/>
      <c r="DP23" s="157"/>
      <c r="DQ23" s="157">
        <v>1</v>
      </c>
      <c r="DR23" s="157"/>
      <c r="DS23" s="157">
        <v>1</v>
      </c>
      <c r="DT23" s="157"/>
      <c r="DU23" s="157"/>
      <c r="DV23" s="157"/>
      <c r="DW23" s="157">
        <v>1</v>
      </c>
      <c r="DX23" s="157"/>
      <c r="DY23" s="157"/>
      <c r="DZ23" s="157">
        <v>1</v>
      </c>
      <c r="EA23" s="157"/>
      <c r="EB23" s="157"/>
      <c r="EC23" s="157">
        <v>1</v>
      </c>
      <c r="ED23" s="157"/>
      <c r="EE23" s="157"/>
      <c r="EF23" s="157"/>
      <c r="EG23" s="157">
        <v>1</v>
      </c>
      <c r="EH23" s="157"/>
      <c r="EI23" s="157"/>
      <c r="EJ23" s="157">
        <v>1</v>
      </c>
      <c r="EK23" s="157"/>
      <c r="EL23" s="157"/>
      <c r="EM23" s="157">
        <v>1</v>
      </c>
      <c r="EN23" s="157"/>
      <c r="EO23" s="157"/>
      <c r="EP23" s="157">
        <v>1</v>
      </c>
      <c r="EQ23" s="157"/>
      <c r="ER23" s="157">
        <v>1</v>
      </c>
      <c r="ES23" s="157"/>
      <c r="ET23" s="157"/>
      <c r="EU23" s="157">
        <v>1</v>
      </c>
      <c r="EV23" s="157"/>
      <c r="EW23" s="157">
        <v>1</v>
      </c>
      <c r="EX23" s="157"/>
      <c r="EY23" s="157"/>
      <c r="EZ23" s="157">
        <v>1</v>
      </c>
      <c r="FA23" s="157"/>
      <c r="FB23" s="157"/>
      <c r="FC23" s="157"/>
      <c r="FD23" s="157"/>
      <c r="FE23" s="157">
        <v>1</v>
      </c>
      <c r="FF23" s="157"/>
      <c r="FG23" s="157"/>
      <c r="FH23" s="157">
        <v>1</v>
      </c>
      <c r="FI23" s="157"/>
      <c r="FJ23" s="157"/>
      <c r="FK23" s="157">
        <v>1</v>
      </c>
      <c r="FL23" s="157"/>
      <c r="FM23" s="157">
        <v>1</v>
      </c>
      <c r="FN23" s="157"/>
      <c r="FO23" s="157"/>
      <c r="FP23" s="157"/>
      <c r="FQ23" s="157">
        <v>1</v>
      </c>
      <c r="FR23" s="157">
        <v>1</v>
      </c>
      <c r="FS23" s="157"/>
      <c r="FT23" s="157"/>
      <c r="FU23" s="157"/>
      <c r="FV23" s="157"/>
      <c r="FW23" s="157">
        <v>1</v>
      </c>
      <c r="FX23" s="157"/>
      <c r="FY23" s="157"/>
      <c r="FZ23" s="157">
        <v>1</v>
      </c>
      <c r="GA23" s="157">
        <v>1</v>
      </c>
      <c r="GB23" s="157"/>
      <c r="GC23" s="157"/>
      <c r="GD23" s="157"/>
      <c r="GE23" s="157">
        <v>1</v>
      </c>
      <c r="GF23" s="157"/>
      <c r="GG23" s="157"/>
      <c r="GH23" s="157">
        <v>1</v>
      </c>
      <c r="GI23" s="157"/>
      <c r="GJ23" s="157">
        <v>1</v>
      </c>
      <c r="GK23" s="157"/>
      <c r="GL23" s="157"/>
      <c r="GM23" s="157"/>
      <c r="GN23" s="157"/>
      <c r="GO23" s="157">
        <v>1</v>
      </c>
      <c r="GP23" s="157"/>
      <c r="GQ23" s="157">
        <v>1</v>
      </c>
      <c r="GR23" s="157"/>
    </row>
    <row r="24" spans="1:200" x14ac:dyDescent="0.25">
      <c r="A24" s="73" t="s">
        <v>124</v>
      </c>
      <c r="B24" s="74"/>
      <c r="C24" s="3">
        <f>SUM(C14:C23)</f>
        <v>6</v>
      </c>
      <c r="D24" s="3">
        <f>SUM(D14:D23)</f>
        <v>0</v>
      </c>
      <c r="E24" s="3">
        <f>SUM(E14:E23)</f>
        <v>4</v>
      </c>
      <c r="F24" s="3">
        <f>SUM(F14:F23)</f>
        <v>6</v>
      </c>
      <c r="G24" s="3">
        <f>SUM(G14:G23)</f>
        <v>4</v>
      </c>
      <c r="H24" s="3">
        <f>SUM(H14:H23)</f>
        <v>0</v>
      </c>
      <c r="I24" s="3">
        <f>SUM(I14:I23)</f>
        <v>7</v>
      </c>
      <c r="J24" s="3">
        <f>SUM(J14:J23)</f>
        <v>3</v>
      </c>
      <c r="K24" s="3">
        <f>SUM(K14:K23)</f>
        <v>0</v>
      </c>
      <c r="L24" s="3">
        <f>SUM(L14:L23)</f>
        <v>6</v>
      </c>
      <c r="M24" s="3">
        <f>SUM(M14:M23)</f>
        <v>2</v>
      </c>
      <c r="N24" s="3">
        <f>SUM(N14:N23)</f>
        <v>0</v>
      </c>
      <c r="O24" s="3">
        <f>SUM(O14:O23)</f>
        <v>3</v>
      </c>
      <c r="P24" s="3">
        <f>SUM(P14:P23)</f>
        <v>5</v>
      </c>
      <c r="Q24" s="3">
        <f>SUM(Q14:Q23)</f>
        <v>2</v>
      </c>
      <c r="R24" s="3">
        <f>SUM(R14:R23)</f>
        <v>6</v>
      </c>
      <c r="S24" s="3">
        <f>SUM(S14:S23)</f>
        <v>4</v>
      </c>
      <c r="T24" s="3">
        <f>SUM(T14:T23)</f>
        <v>0</v>
      </c>
      <c r="U24" s="3">
        <f>SUM(U14:U23)</f>
        <v>8</v>
      </c>
      <c r="V24" s="3">
        <f>SUM(V14:V23)</f>
        <v>2</v>
      </c>
      <c r="W24" s="3">
        <f>SUM(W14:W23)</f>
        <v>0</v>
      </c>
      <c r="X24" s="3">
        <f>SUM(X14:X23)</f>
        <v>7</v>
      </c>
      <c r="Y24" s="3">
        <f>SUM(Y14:Y23)</f>
        <v>3</v>
      </c>
      <c r="Z24" s="3">
        <f>SUM(Z14:Z23)</f>
        <v>0</v>
      </c>
      <c r="AA24" s="3">
        <f>SUM(AA14:AA23)</f>
        <v>5</v>
      </c>
      <c r="AB24" s="3">
        <f>SUM(AB14:AB23)</f>
        <v>5</v>
      </c>
      <c r="AC24" s="3">
        <f>SUM(AC14:AC23)</f>
        <v>0</v>
      </c>
      <c r="AD24" s="3">
        <f>SUM(AD14:AD23)</f>
        <v>5</v>
      </c>
      <c r="AE24" s="3">
        <f>SUM(AE14:AE23)</f>
        <v>5</v>
      </c>
      <c r="AF24" s="3">
        <f>SUM(AF14:AF23)</f>
        <v>0</v>
      </c>
      <c r="AG24" s="3">
        <f>SUM(AG14:AG23)</f>
        <v>7</v>
      </c>
      <c r="AH24" s="3">
        <f>SUM(AH14:AH23)</f>
        <v>0</v>
      </c>
      <c r="AI24" s="3">
        <f>SUM(AI14:AI23)</f>
        <v>3</v>
      </c>
      <c r="AJ24" s="3">
        <f>SUM(AJ14:AJ23)</f>
        <v>5</v>
      </c>
      <c r="AK24" s="3">
        <f>SUM(AK14:AK23)</f>
        <v>4</v>
      </c>
      <c r="AL24" s="3">
        <f>SUM(AL14:AL23)</f>
        <v>1</v>
      </c>
      <c r="AM24" s="3">
        <f>SUM(AM14:AM23)</f>
        <v>5</v>
      </c>
      <c r="AN24" s="3">
        <f>SUM(AN14:AN23)</f>
        <v>5</v>
      </c>
      <c r="AO24" s="3">
        <f>SUM(AO14:AO23)</f>
        <v>0</v>
      </c>
      <c r="AP24" s="3">
        <f>SUM(AP14:AP23)</f>
        <v>8</v>
      </c>
      <c r="AQ24" s="3">
        <f>SUM(AQ14:AQ23)</f>
        <v>2</v>
      </c>
      <c r="AR24" s="3">
        <f>SUM(AR14:AR23)</f>
        <v>0</v>
      </c>
      <c r="AS24" s="3">
        <f>SUM(AS14:AS23)</f>
        <v>6</v>
      </c>
      <c r="AT24" s="3">
        <f>SUM(AT14:AT23)</f>
        <v>4</v>
      </c>
      <c r="AU24" s="3">
        <f>SUM(AU14:AU23)</f>
        <v>0</v>
      </c>
      <c r="AV24" s="3">
        <f>SUM(AV14:AV23)</f>
        <v>5</v>
      </c>
      <c r="AW24" s="3">
        <f>SUM(AW14:AW23)</f>
        <v>1</v>
      </c>
      <c r="AX24" s="3">
        <f>SUM(AX14:AX23)</f>
        <v>4</v>
      </c>
      <c r="AY24" s="3">
        <f>SUM(AY14:AY23)</f>
        <v>5</v>
      </c>
      <c r="AZ24" s="3">
        <f>SUM(AZ14:AZ23)</f>
        <v>5</v>
      </c>
      <c r="BA24" s="3">
        <f>SUM(BA14:BA23)</f>
        <v>0</v>
      </c>
      <c r="BB24" s="3">
        <f>SUM(BB14:BB23)</f>
        <v>3</v>
      </c>
      <c r="BC24" s="3">
        <f>SUM(BC14:BC23)</f>
        <v>3</v>
      </c>
      <c r="BD24" s="3">
        <f>SUM(BD14:BD23)</f>
        <v>4</v>
      </c>
      <c r="BE24" s="3">
        <f>SUM(BE14:BE23)</f>
        <v>3</v>
      </c>
      <c r="BF24" s="3">
        <f>SUM(BF14:BF23)</f>
        <v>3</v>
      </c>
      <c r="BG24" s="3">
        <f>SUM(BG14:BG23)</f>
        <v>4</v>
      </c>
      <c r="BH24" s="3">
        <f>SUM(BH14:BH23)</f>
        <v>3</v>
      </c>
      <c r="BI24" s="3">
        <f>SUM(BI14:BI23)</f>
        <v>3</v>
      </c>
      <c r="BJ24" s="3">
        <f>SUM(BJ14:BJ23)</f>
        <v>4</v>
      </c>
      <c r="BK24" s="3">
        <f>SUM(BK14:BK23)</f>
        <v>7</v>
      </c>
      <c r="BL24" s="3">
        <f>SUM(BL14:BL23)</f>
        <v>3</v>
      </c>
      <c r="BM24" s="3">
        <f>SUM(BM14:BM23)</f>
        <v>0</v>
      </c>
      <c r="BN24" s="3">
        <f>SUM(BN14:BN23)</f>
        <v>3</v>
      </c>
      <c r="BO24" s="3">
        <f>SUM(BO14:BO23)</f>
        <v>3</v>
      </c>
      <c r="BP24" s="3">
        <f>SUM(BP14:BP23)</f>
        <v>4</v>
      </c>
      <c r="BQ24" s="3">
        <f>SUM(BQ14:BQ23)</f>
        <v>3</v>
      </c>
      <c r="BR24" s="3">
        <f>SUM(BR14:BR23)</f>
        <v>5</v>
      </c>
      <c r="BS24" s="3">
        <f>SUM(BS14:BS23)</f>
        <v>2</v>
      </c>
      <c r="BT24" s="3">
        <f>SUM(BT14:BT23)</f>
        <v>2</v>
      </c>
      <c r="BU24" s="3">
        <f>SUM(BU14:BU23)</f>
        <v>6</v>
      </c>
      <c r="BV24" s="3">
        <f>SUM(BV14:BV23)</f>
        <v>2</v>
      </c>
      <c r="BW24" s="3">
        <f>SUM(BW14:BW23)</f>
        <v>5</v>
      </c>
      <c r="BX24" s="3">
        <f>SUM(BX14:BX23)</f>
        <v>3</v>
      </c>
      <c r="BY24" s="3">
        <f>SUM(BY14:BY23)</f>
        <v>2</v>
      </c>
      <c r="BZ24" s="3">
        <f>SUM(BZ14:BZ23)</f>
        <v>6</v>
      </c>
      <c r="CA24" s="3">
        <f>SUM(CA14:CA23)</f>
        <v>2</v>
      </c>
      <c r="CB24" s="3">
        <f>SUM(CB14:CB23)</f>
        <v>2</v>
      </c>
      <c r="CC24" s="3">
        <f>SUM(CC14:CC23)</f>
        <v>6</v>
      </c>
      <c r="CD24" s="3">
        <f>SUM(CD14:CD23)</f>
        <v>4</v>
      </c>
      <c r="CE24" s="3">
        <f>SUM(CE14:CE23)</f>
        <v>0</v>
      </c>
      <c r="CF24" s="3">
        <f>SUM(CF14:CF23)</f>
        <v>4</v>
      </c>
      <c r="CG24" s="3">
        <f>SUM(CG14:CG23)</f>
        <v>6</v>
      </c>
      <c r="CH24" s="3">
        <f>SUM(CH14:CH23)</f>
        <v>0</v>
      </c>
      <c r="CI24" s="3">
        <f>SUM(CI14:CI23)</f>
        <v>7</v>
      </c>
      <c r="CJ24" s="3">
        <f>SUM(CJ14:CJ23)</f>
        <v>1</v>
      </c>
      <c r="CK24" s="3">
        <f>SUM(CK14:CK23)</f>
        <v>2</v>
      </c>
      <c r="CL24" s="3">
        <f>SUM(CL14:CL23)</f>
        <v>8</v>
      </c>
      <c r="CM24" s="3">
        <f>SUM(CM14:CM23)</f>
        <v>2</v>
      </c>
      <c r="CN24" s="3">
        <f>SUM(CN14:CN23)</f>
        <v>0</v>
      </c>
      <c r="CO24" s="3">
        <f>SUM(CO14:CO23)</f>
        <v>8</v>
      </c>
      <c r="CP24" s="3">
        <f>SUM(CP14:CP23)</f>
        <v>0</v>
      </c>
      <c r="CQ24" s="3">
        <f>SUM(CQ14:CQ23)</f>
        <v>2</v>
      </c>
      <c r="CR24" s="3">
        <f>SUM(CR14:CR23)</f>
        <v>6</v>
      </c>
      <c r="CS24" s="3">
        <f>SUM(CS14:CS23)</f>
        <v>2</v>
      </c>
      <c r="CT24" s="3">
        <f>SUM(CT14:CT23)</f>
        <v>2</v>
      </c>
      <c r="CU24" s="3">
        <f>SUM(CU14:CU23)</f>
        <v>8</v>
      </c>
      <c r="CV24" s="3">
        <f>SUM(CV14:CV23)</f>
        <v>0</v>
      </c>
      <c r="CW24" s="3">
        <f>SUM(CW14:CW23)</f>
        <v>2</v>
      </c>
      <c r="CX24" s="3">
        <f>SUM(CX14:CX23)</f>
        <v>4</v>
      </c>
      <c r="CY24" s="3">
        <f>SUM(CY14:CY23)</f>
        <v>4</v>
      </c>
      <c r="CZ24" s="3">
        <f>SUM(CZ14:CZ23)</f>
        <v>2</v>
      </c>
      <c r="DA24" s="3">
        <f>SUM(DA14:DA23)</f>
        <v>6</v>
      </c>
      <c r="DB24" s="3">
        <f>SUM(DB14:DB23)</f>
        <v>2</v>
      </c>
      <c r="DC24" s="3">
        <f>SUM(DC14:DC23)</f>
        <v>2</v>
      </c>
      <c r="DD24" s="3">
        <f>SUM(DD14:DD23)</f>
        <v>6</v>
      </c>
      <c r="DE24" s="3">
        <f>SUM(DE14:DE23)</f>
        <v>2</v>
      </c>
      <c r="DF24" s="3">
        <f>SUM(DF14:DF23)</f>
        <v>2</v>
      </c>
      <c r="DG24" s="3">
        <f>SUM(DG14:DG23)</f>
        <v>6</v>
      </c>
      <c r="DH24" s="3">
        <f>SUM(DH14:DH23)</f>
        <v>2</v>
      </c>
      <c r="DI24" s="3">
        <f>SUM(DI14:DI23)</f>
        <v>2</v>
      </c>
      <c r="DJ24" s="3">
        <f>SUM(DJ14:DJ23)</f>
        <v>6</v>
      </c>
      <c r="DK24" s="3">
        <f>SUM(DK14:DK23)</f>
        <v>2</v>
      </c>
      <c r="DL24" s="3">
        <f>SUM(DL14:DL23)</f>
        <v>2</v>
      </c>
      <c r="DM24" s="3">
        <f>SUM(DM14:DM23)</f>
        <v>6</v>
      </c>
      <c r="DN24" s="3">
        <f>SUM(DN14:DN23)</f>
        <v>4</v>
      </c>
      <c r="DO24" s="3">
        <f>SUM(DO14:DO23)</f>
        <v>0</v>
      </c>
      <c r="DP24" s="3">
        <f>SUM(DP14:DP23)</f>
        <v>6</v>
      </c>
      <c r="DQ24" s="3">
        <f>SUM(DQ14:DQ23)</f>
        <v>4</v>
      </c>
      <c r="DR24" s="3">
        <f>SUM(DR14:DR23)</f>
        <v>0</v>
      </c>
      <c r="DS24" s="3">
        <f>SUM(DS14:DS23)</f>
        <v>8</v>
      </c>
      <c r="DT24" s="3">
        <f>SUM(DT14:DT23)</f>
        <v>2</v>
      </c>
      <c r="DU24" s="3">
        <f>SUM(DU14:DU23)</f>
        <v>0</v>
      </c>
      <c r="DV24" s="3">
        <f>SUM(DV14:DV23)</f>
        <v>6</v>
      </c>
      <c r="DW24" s="3">
        <f>SUM(DW14:DW23)</f>
        <v>2</v>
      </c>
      <c r="DX24" s="3">
        <f>SUM(DX14:DX23)</f>
        <v>2</v>
      </c>
      <c r="DY24" s="3">
        <f>SUM(DY14:DY23)</f>
        <v>6</v>
      </c>
      <c r="DZ24" s="3">
        <f>SUM(DZ14:DZ23)</f>
        <v>2</v>
      </c>
      <c r="EA24" s="3">
        <f>SUM(EA14:EA23)</f>
        <v>2</v>
      </c>
      <c r="EB24" s="3">
        <f>SUM(EB14:EB23)</f>
        <v>5</v>
      </c>
      <c r="EC24" s="3">
        <f>SUM(EC14:EC23)</f>
        <v>5</v>
      </c>
      <c r="ED24" s="3">
        <f>SUM(ED14:ED23)</f>
        <v>0</v>
      </c>
      <c r="EE24" s="3">
        <f>SUM(EE14:EE23)</f>
        <v>6</v>
      </c>
      <c r="EF24" s="3">
        <f>SUM(EF14:EF23)</f>
        <v>2</v>
      </c>
      <c r="EG24" s="3">
        <f>SUM(EG14:EG23)</f>
        <v>2</v>
      </c>
      <c r="EH24" s="3">
        <f>SUM(EH14:EH23)</f>
        <v>6</v>
      </c>
      <c r="EI24" s="3">
        <f>SUM(EI14:EI23)</f>
        <v>0</v>
      </c>
      <c r="EJ24" s="3">
        <f>SUM(EJ14:EJ23)</f>
        <v>4</v>
      </c>
      <c r="EK24" s="3">
        <f>SUM(EK14:EK23)</f>
        <v>4</v>
      </c>
      <c r="EL24" s="3">
        <f>SUM(EL14:EL23)</f>
        <v>2</v>
      </c>
      <c r="EM24" s="3">
        <f>SUM(EM14:EM23)</f>
        <v>4</v>
      </c>
      <c r="EN24" s="3">
        <f>SUM(EN14:EN23)</f>
        <v>4</v>
      </c>
      <c r="EO24" s="3">
        <f>SUM(EO14:EO23)</f>
        <v>2</v>
      </c>
      <c r="EP24" s="3">
        <f>SUM(EP14:EP23)</f>
        <v>4</v>
      </c>
      <c r="EQ24" s="3">
        <f>SUM(EQ14:EQ23)</f>
        <v>5</v>
      </c>
      <c r="ER24" s="3">
        <f>SUM(ER14:ER23)</f>
        <v>5</v>
      </c>
      <c r="ES24" s="3">
        <f>SUM(ES14:ES23)</f>
        <v>0</v>
      </c>
      <c r="ET24" s="3">
        <f>SUM(ET14:ET23)</f>
        <v>6</v>
      </c>
      <c r="EU24" s="3">
        <f>SUM(EU14:EU23)</f>
        <v>2</v>
      </c>
      <c r="EV24" s="3">
        <f>SUM(EV14:EV23)</f>
        <v>2</v>
      </c>
      <c r="EW24" s="3">
        <f>SUM(EW14:EW23)</f>
        <v>8</v>
      </c>
      <c r="EX24" s="3">
        <f>SUM(EX14:EX23)</f>
        <v>2</v>
      </c>
      <c r="EY24" s="3">
        <f>SUM(EY14:EY23)</f>
        <v>0</v>
      </c>
      <c r="EZ24" s="3">
        <f>SUM(EZ14:EZ23)</f>
        <v>8</v>
      </c>
      <c r="FA24" s="3">
        <f>SUM(FA14:FA23)</f>
        <v>0</v>
      </c>
      <c r="FB24" s="3">
        <f>SUM(FB14:FB23)</f>
        <v>2</v>
      </c>
      <c r="FC24" s="3">
        <f>SUM(FC14:FC23)</f>
        <v>6</v>
      </c>
      <c r="FD24" s="3">
        <f>SUM(FD14:FD23)</f>
        <v>0</v>
      </c>
      <c r="FE24" s="3">
        <f>SUM(FE14:FE23)</f>
        <v>4</v>
      </c>
      <c r="FF24" s="3">
        <f>SUM(FF14:FF23)</f>
        <v>6</v>
      </c>
      <c r="FG24" s="3">
        <f>SUM(FG14:FG23)</f>
        <v>0</v>
      </c>
      <c r="FH24" s="3">
        <f>SUM(FH14:FH23)</f>
        <v>4</v>
      </c>
      <c r="FI24" s="3">
        <f>SUM(FI14:FI23)</f>
        <v>6</v>
      </c>
      <c r="FJ24" s="3">
        <f>SUM(FJ14:FJ23)</f>
        <v>0</v>
      </c>
      <c r="FK24" s="3">
        <f>SUM(FK14:FK23)</f>
        <v>4</v>
      </c>
      <c r="FL24" s="3">
        <f>SUM(FL14:FL23)</f>
        <v>6</v>
      </c>
      <c r="FM24" s="3">
        <f>SUM(FM14:FM23)</f>
        <v>2</v>
      </c>
      <c r="FN24" s="3">
        <f>SUM(FN14:FN23)</f>
        <v>2</v>
      </c>
      <c r="FO24" s="3">
        <f>SUM(FO14:FO23)</f>
        <v>5</v>
      </c>
      <c r="FP24" s="3">
        <f>SUM(FP14:FP23)</f>
        <v>1</v>
      </c>
      <c r="FQ24" s="3">
        <f>SUM(FQ14:FQ23)</f>
        <v>4</v>
      </c>
      <c r="FR24" s="3">
        <f>SUM(FR14:FR23)</f>
        <v>8</v>
      </c>
      <c r="FS24" s="3">
        <f>SUM(FS14:FS23)</f>
        <v>0</v>
      </c>
      <c r="FT24" s="3">
        <f>SUM(FT14:FT23)</f>
        <v>2</v>
      </c>
      <c r="FU24" s="3">
        <f>SUM(FU14:FU23)</f>
        <v>6</v>
      </c>
      <c r="FV24" s="3">
        <f>SUM(FV14:FV23)</f>
        <v>0</v>
      </c>
      <c r="FW24" s="3">
        <f>SUM(FW14:FW23)</f>
        <v>4</v>
      </c>
      <c r="FX24" s="3">
        <f>SUM(FX14:FX23)</f>
        <v>6</v>
      </c>
      <c r="FY24" s="3">
        <f>SUM(FY14:FY23)</f>
        <v>0</v>
      </c>
      <c r="FZ24" s="3">
        <f>SUM(FZ14:FZ23)</f>
        <v>4</v>
      </c>
      <c r="GA24" s="3">
        <f>SUM(GA14:GA23)</f>
        <v>8</v>
      </c>
      <c r="GB24" s="3">
        <f>SUM(GB14:GB23)</f>
        <v>0</v>
      </c>
      <c r="GC24" s="3">
        <f>SUM(GC14:GC23)</f>
        <v>2</v>
      </c>
      <c r="GD24" s="3">
        <f>SUM(GD14:GD23)</f>
        <v>6</v>
      </c>
      <c r="GE24" s="3">
        <f>SUM(GE14:GE23)</f>
        <v>2</v>
      </c>
      <c r="GF24" s="3">
        <f>SUM(GF14:GF23)</f>
        <v>2</v>
      </c>
      <c r="GG24" s="3">
        <f>SUM(GG14:GG23)</f>
        <v>6</v>
      </c>
      <c r="GH24" s="3">
        <f>SUM(GH14:GH23)</f>
        <v>4</v>
      </c>
      <c r="GI24" s="3">
        <f>SUM(GI14:GI23)</f>
        <v>0</v>
      </c>
      <c r="GJ24" s="3">
        <f>SUM(GJ14:GJ23)</f>
        <v>6</v>
      </c>
      <c r="GK24" s="3">
        <f>SUM(GK14:GK23)</f>
        <v>2</v>
      </c>
      <c r="GL24" s="3">
        <f>SUM(GL14:GL23)</f>
        <v>2</v>
      </c>
      <c r="GM24" s="3">
        <f>SUM(GM14:GM23)</f>
        <v>3</v>
      </c>
      <c r="GN24" s="3">
        <f>SUM(GN14:GN23)</f>
        <v>5</v>
      </c>
      <c r="GO24" s="3">
        <f>SUM(GO14:GO23)</f>
        <v>2</v>
      </c>
      <c r="GP24" s="3">
        <f>SUM(GP14:GP23)</f>
        <v>5</v>
      </c>
      <c r="GQ24" s="3">
        <f>SUM(GQ14:GQ23)</f>
        <v>3</v>
      </c>
      <c r="GR24" s="3">
        <f>SUM(GR14:GR23)</f>
        <v>2</v>
      </c>
    </row>
    <row r="25" spans="1:200" ht="37.5" customHeight="1" x14ac:dyDescent="0.25">
      <c r="A25" s="75" t="s">
        <v>555</v>
      </c>
      <c r="B25" s="76"/>
      <c r="C25" s="10">
        <f>C24/10%</f>
        <v>60</v>
      </c>
      <c r="D25" s="10">
        <f t="shared" ref="D25:BO25" si="0">D24/10%</f>
        <v>0</v>
      </c>
      <c r="E25" s="10">
        <f t="shared" si="0"/>
        <v>40</v>
      </c>
      <c r="F25" s="10">
        <f t="shared" si="0"/>
        <v>60</v>
      </c>
      <c r="G25" s="10">
        <f t="shared" si="0"/>
        <v>40</v>
      </c>
      <c r="H25" s="10">
        <f t="shared" si="0"/>
        <v>0</v>
      </c>
      <c r="I25" s="10">
        <f t="shared" si="0"/>
        <v>70</v>
      </c>
      <c r="J25" s="10">
        <f t="shared" si="0"/>
        <v>30</v>
      </c>
      <c r="K25" s="10">
        <f t="shared" si="0"/>
        <v>0</v>
      </c>
      <c r="L25" s="10">
        <f t="shared" si="0"/>
        <v>60</v>
      </c>
      <c r="M25" s="10">
        <f t="shared" si="0"/>
        <v>20</v>
      </c>
      <c r="N25" s="10">
        <f t="shared" si="0"/>
        <v>0</v>
      </c>
      <c r="O25" s="10">
        <f t="shared" si="0"/>
        <v>30</v>
      </c>
      <c r="P25" s="10">
        <f t="shared" si="0"/>
        <v>50</v>
      </c>
      <c r="Q25" s="10">
        <f t="shared" si="0"/>
        <v>20</v>
      </c>
      <c r="R25" s="10">
        <f t="shared" si="0"/>
        <v>60</v>
      </c>
      <c r="S25" s="10">
        <f t="shared" si="0"/>
        <v>40</v>
      </c>
      <c r="T25" s="10">
        <f t="shared" si="0"/>
        <v>0</v>
      </c>
      <c r="U25" s="10">
        <f t="shared" si="0"/>
        <v>80</v>
      </c>
      <c r="V25" s="10">
        <f t="shared" si="0"/>
        <v>20</v>
      </c>
      <c r="W25" s="10">
        <f t="shared" si="0"/>
        <v>0</v>
      </c>
      <c r="X25" s="10">
        <f t="shared" si="0"/>
        <v>70</v>
      </c>
      <c r="Y25" s="10">
        <f t="shared" si="0"/>
        <v>30</v>
      </c>
      <c r="Z25" s="10">
        <f t="shared" si="0"/>
        <v>0</v>
      </c>
      <c r="AA25" s="10">
        <f t="shared" si="0"/>
        <v>50</v>
      </c>
      <c r="AB25" s="10">
        <f t="shared" si="0"/>
        <v>50</v>
      </c>
      <c r="AC25" s="10">
        <f t="shared" si="0"/>
        <v>0</v>
      </c>
      <c r="AD25" s="10">
        <f t="shared" si="0"/>
        <v>50</v>
      </c>
      <c r="AE25" s="10">
        <f t="shared" si="0"/>
        <v>50</v>
      </c>
      <c r="AF25" s="10">
        <f t="shared" si="0"/>
        <v>0</v>
      </c>
      <c r="AG25" s="10">
        <f t="shared" si="0"/>
        <v>70</v>
      </c>
      <c r="AH25" s="10">
        <f t="shared" si="0"/>
        <v>0</v>
      </c>
      <c r="AI25" s="10">
        <f t="shared" si="0"/>
        <v>30</v>
      </c>
      <c r="AJ25" s="10">
        <f t="shared" si="0"/>
        <v>50</v>
      </c>
      <c r="AK25" s="10">
        <f t="shared" si="0"/>
        <v>40</v>
      </c>
      <c r="AL25" s="10">
        <f t="shared" si="0"/>
        <v>10</v>
      </c>
      <c r="AM25" s="10">
        <f t="shared" si="0"/>
        <v>50</v>
      </c>
      <c r="AN25" s="10">
        <f t="shared" si="0"/>
        <v>50</v>
      </c>
      <c r="AO25" s="10">
        <f t="shared" si="0"/>
        <v>0</v>
      </c>
      <c r="AP25" s="10">
        <f t="shared" si="0"/>
        <v>80</v>
      </c>
      <c r="AQ25" s="10">
        <f t="shared" si="0"/>
        <v>20</v>
      </c>
      <c r="AR25" s="10">
        <f t="shared" si="0"/>
        <v>0</v>
      </c>
      <c r="AS25" s="10">
        <f t="shared" si="0"/>
        <v>60</v>
      </c>
      <c r="AT25" s="10">
        <f t="shared" si="0"/>
        <v>40</v>
      </c>
      <c r="AU25" s="10">
        <f t="shared" si="0"/>
        <v>0</v>
      </c>
      <c r="AV25" s="10">
        <f t="shared" si="0"/>
        <v>50</v>
      </c>
      <c r="AW25" s="10">
        <f t="shared" si="0"/>
        <v>10</v>
      </c>
      <c r="AX25" s="10">
        <f t="shared" si="0"/>
        <v>40</v>
      </c>
      <c r="AY25" s="10">
        <f t="shared" si="0"/>
        <v>50</v>
      </c>
      <c r="AZ25" s="10">
        <f t="shared" si="0"/>
        <v>50</v>
      </c>
      <c r="BA25" s="10">
        <f t="shared" si="0"/>
        <v>0</v>
      </c>
      <c r="BB25" s="10">
        <f t="shared" si="0"/>
        <v>30</v>
      </c>
      <c r="BC25" s="10">
        <f t="shared" si="0"/>
        <v>30</v>
      </c>
      <c r="BD25" s="10">
        <f t="shared" si="0"/>
        <v>40</v>
      </c>
      <c r="BE25" s="10">
        <f t="shared" si="0"/>
        <v>30</v>
      </c>
      <c r="BF25" s="10">
        <f t="shared" si="0"/>
        <v>30</v>
      </c>
      <c r="BG25" s="10">
        <f t="shared" si="0"/>
        <v>40</v>
      </c>
      <c r="BH25" s="10">
        <f t="shared" si="0"/>
        <v>30</v>
      </c>
      <c r="BI25" s="10">
        <f t="shared" si="0"/>
        <v>30</v>
      </c>
      <c r="BJ25" s="10">
        <f t="shared" si="0"/>
        <v>40</v>
      </c>
      <c r="BK25" s="10">
        <f t="shared" si="0"/>
        <v>70</v>
      </c>
      <c r="BL25" s="10">
        <f t="shared" si="0"/>
        <v>30</v>
      </c>
      <c r="BM25" s="10">
        <f t="shared" si="0"/>
        <v>0</v>
      </c>
      <c r="BN25" s="10">
        <f t="shared" si="0"/>
        <v>30</v>
      </c>
      <c r="BO25" s="10">
        <f t="shared" si="0"/>
        <v>30</v>
      </c>
      <c r="BP25" s="10">
        <f t="shared" ref="BP25:EA25" si="1">BP24/10%</f>
        <v>40</v>
      </c>
      <c r="BQ25" s="10">
        <f t="shared" si="1"/>
        <v>30</v>
      </c>
      <c r="BR25" s="10">
        <f t="shared" si="1"/>
        <v>50</v>
      </c>
      <c r="BS25" s="10">
        <f t="shared" si="1"/>
        <v>20</v>
      </c>
      <c r="BT25" s="10">
        <f t="shared" si="1"/>
        <v>20</v>
      </c>
      <c r="BU25" s="10">
        <f t="shared" si="1"/>
        <v>60</v>
      </c>
      <c r="BV25" s="10">
        <f t="shared" si="1"/>
        <v>20</v>
      </c>
      <c r="BW25" s="10">
        <f t="shared" si="1"/>
        <v>50</v>
      </c>
      <c r="BX25" s="10">
        <f t="shared" si="1"/>
        <v>30</v>
      </c>
      <c r="BY25" s="10">
        <f t="shared" si="1"/>
        <v>20</v>
      </c>
      <c r="BZ25" s="10">
        <f t="shared" si="1"/>
        <v>60</v>
      </c>
      <c r="CA25" s="10">
        <f t="shared" si="1"/>
        <v>20</v>
      </c>
      <c r="CB25" s="10">
        <f t="shared" si="1"/>
        <v>20</v>
      </c>
      <c r="CC25" s="10">
        <f t="shared" si="1"/>
        <v>60</v>
      </c>
      <c r="CD25" s="10">
        <f t="shared" si="1"/>
        <v>40</v>
      </c>
      <c r="CE25" s="10">
        <f t="shared" si="1"/>
        <v>0</v>
      </c>
      <c r="CF25" s="10">
        <f t="shared" si="1"/>
        <v>40</v>
      </c>
      <c r="CG25" s="10">
        <f t="shared" si="1"/>
        <v>60</v>
      </c>
      <c r="CH25" s="10">
        <f t="shared" si="1"/>
        <v>0</v>
      </c>
      <c r="CI25" s="10">
        <f t="shared" si="1"/>
        <v>70</v>
      </c>
      <c r="CJ25" s="10">
        <f t="shared" si="1"/>
        <v>10</v>
      </c>
      <c r="CK25" s="10">
        <f t="shared" si="1"/>
        <v>20</v>
      </c>
      <c r="CL25" s="10">
        <f t="shared" si="1"/>
        <v>80</v>
      </c>
      <c r="CM25" s="10">
        <f t="shared" si="1"/>
        <v>20</v>
      </c>
      <c r="CN25" s="10">
        <f t="shared" si="1"/>
        <v>0</v>
      </c>
      <c r="CO25" s="10">
        <f t="shared" si="1"/>
        <v>80</v>
      </c>
      <c r="CP25" s="10">
        <f t="shared" si="1"/>
        <v>0</v>
      </c>
      <c r="CQ25" s="10">
        <f t="shared" si="1"/>
        <v>20</v>
      </c>
      <c r="CR25" s="10">
        <f t="shared" si="1"/>
        <v>60</v>
      </c>
      <c r="CS25" s="10">
        <f t="shared" si="1"/>
        <v>20</v>
      </c>
      <c r="CT25" s="10">
        <f t="shared" si="1"/>
        <v>20</v>
      </c>
      <c r="CU25" s="10">
        <f t="shared" si="1"/>
        <v>80</v>
      </c>
      <c r="CV25" s="10">
        <f t="shared" si="1"/>
        <v>0</v>
      </c>
      <c r="CW25" s="10">
        <f t="shared" si="1"/>
        <v>20</v>
      </c>
      <c r="CX25" s="10">
        <f t="shared" si="1"/>
        <v>40</v>
      </c>
      <c r="CY25" s="10">
        <f t="shared" si="1"/>
        <v>40</v>
      </c>
      <c r="CZ25" s="10">
        <f t="shared" si="1"/>
        <v>20</v>
      </c>
      <c r="DA25" s="10">
        <f t="shared" si="1"/>
        <v>60</v>
      </c>
      <c r="DB25" s="10">
        <f t="shared" si="1"/>
        <v>20</v>
      </c>
      <c r="DC25" s="10">
        <f t="shared" si="1"/>
        <v>20</v>
      </c>
      <c r="DD25" s="10">
        <f t="shared" si="1"/>
        <v>60</v>
      </c>
      <c r="DE25" s="10">
        <f t="shared" si="1"/>
        <v>20</v>
      </c>
      <c r="DF25" s="10">
        <f t="shared" si="1"/>
        <v>20</v>
      </c>
      <c r="DG25" s="10">
        <f t="shared" si="1"/>
        <v>60</v>
      </c>
      <c r="DH25" s="10">
        <f t="shared" si="1"/>
        <v>20</v>
      </c>
      <c r="DI25" s="10">
        <f t="shared" si="1"/>
        <v>20</v>
      </c>
      <c r="DJ25" s="10">
        <f t="shared" si="1"/>
        <v>60</v>
      </c>
      <c r="DK25" s="10">
        <f t="shared" si="1"/>
        <v>20</v>
      </c>
      <c r="DL25" s="10">
        <f t="shared" si="1"/>
        <v>20</v>
      </c>
      <c r="DM25" s="10">
        <f t="shared" si="1"/>
        <v>60</v>
      </c>
      <c r="DN25" s="10">
        <f t="shared" si="1"/>
        <v>40</v>
      </c>
      <c r="DO25" s="10">
        <f t="shared" si="1"/>
        <v>0</v>
      </c>
      <c r="DP25" s="10">
        <f t="shared" si="1"/>
        <v>60</v>
      </c>
      <c r="DQ25" s="10">
        <f t="shared" si="1"/>
        <v>40</v>
      </c>
      <c r="DR25" s="10">
        <f t="shared" si="1"/>
        <v>0</v>
      </c>
      <c r="DS25" s="10">
        <f t="shared" si="1"/>
        <v>80</v>
      </c>
      <c r="DT25" s="10">
        <f t="shared" si="1"/>
        <v>20</v>
      </c>
      <c r="DU25" s="10">
        <f t="shared" si="1"/>
        <v>0</v>
      </c>
      <c r="DV25" s="10">
        <f t="shared" si="1"/>
        <v>60</v>
      </c>
      <c r="DW25" s="10">
        <f t="shared" si="1"/>
        <v>20</v>
      </c>
      <c r="DX25" s="10">
        <f t="shared" si="1"/>
        <v>20</v>
      </c>
      <c r="DY25" s="10">
        <f t="shared" si="1"/>
        <v>60</v>
      </c>
      <c r="DZ25" s="10">
        <f t="shared" si="1"/>
        <v>20</v>
      </c>
      <c r="EA25" s="10">
        <f t="shared" si="1"/>
        <v>20</v>
      </c>
      <c r="EB25" s="10">
        <f t="shared" ref="EB25:GM25" si="2">EB24/10%</f>
        <v>50</v>
      </c>
      <c r="EC25" s="10">
        <f t="shared" si="2"/>
        <v>50</v>
      </c>
      <c r="ED25" s="10">
        <f t="shared" si="2"/>
        <v>0</v>
      </c>
      <c r="EE25" s="10">
        <f t="shared" si="2"/>
        <v>60</v>
      </c>
      <c r="EF25" s="10">
        <f t="shared" si="2"/>
        <v>20</v>
      </c>
      <c r="EG25" s="10">
        <f t="shared" si="2"/>
        <v>20</v>
      </c>
      <c r="EH25" s="10">
        <f t="shared" si="2"/>
        <v>60</v>
      </c>
      <c r="EI25" s="10">
        <f t="shared" si="2"/>
        <v>0</v>
      </c>
      <c r="EJ25" s="10">
        <f t="shared" si="2"/>
        <v>40</v>
      </c>
      <c r="EK25" s="10">
        <f t="shared" si="2"/>
        <v>40</v>
      </c>
      <c r="EL25" s="10">
        <f t="shared" si="2"/>
        <v>20</v>
      </c>
      <c r="EM25" s="10">
        <f t="shared" si="2"/>
        <v>40</v>
      </c>
      <c r="EN25" s="10">
        <f t="shared" si="2"/>
        <v>40</v>
      </c>
      <c r="EO25" s="10">
        <f t="shared" si="2"/>
        <v>20</v>
      </c>
      <c r="EP25" s="10">
        <f t="shared" si="2"/>
        <v>40</v>
      </c>
      <c r="EQ25" s="10">
        <f t="shared" si="2"/>
        <v>50</v>
      </c>
      <c r="ER25" s="10">
        <f t="shared" si="2"/>
        <v>50</v>
      </c>
      <c r="ES25" s="10">
        <f t="shared" si="2"/>
        <v>0</v>
      </c>
      <c r="ET25" s="10">
        <f t="shared" si="2"/>
        <v>60</v>
      </c>
      <c r="EU25" s="10">
        <f t="shared" si="2"/>
        <v>20</v>
      </c>
      <c r="EV25" s="10">
        <f t="shared" si="2"/>
        <v>20</v>
      </c>
      <c r="EW25" s="10">
        <f t="shared" si="2"/>
        <v>80</v>
      </c>
      <c r="EX25" s="10">
        <f t="shared" si="2"/>
        <v>20</v>
      </c>
      <c r="EY25" s="10">
        <f t="shared" si="2"/>
        <v>0</v>
      </c>
      <c r="EZ25" s="10">
        <f t="shared" si="2"/>
        <v>80</v>
      </c>
      <c r="FA25" s="10">
        <f t="shared" si="2"/>
        <v>0</v>
      </c>
      <c r="FB25" s="10">
        <f t="shared" si="2"/>
        <v>20</v>
      </c>
      <c r="FC25" s="10">
        <f t="shared" si="2"/>
        <v>60</v>
      </c>
      <c r="FD25" s="10">
        <f t="shared" si="2"/>
        <v>0</v>
      </c>
      <c r="FE25" s="10">
        <f t="shared" si="2"/>
        <v>40</v>
      </c>
      <c r="FF25" s="10">
        <f t="shared" si="2"/>
        <v>60</v>
      </c>
      <c r="FG25" s="10">
        <f t="shared" si="2"/>
        <v>0</v>
      </c>
      <c r="FH25" s="10">
        <f t="shared" si="2"/>
        <v>40</v>
      </c>
      <c r="FI25" s="10">
        <f t="shared" si="2"/>
        <v>60</v>
      </c>
      <c r="FJ25" s="10">
        <f t="shared" si="2"/>
        <v>0</v>
      </c>
      <c r="FK25" s="10">
        <f t="shared" si="2"/>
        <v>40</v>
      </c>
      <c r="FL25" s="10">
        <f t="shared" si="2"/>
        <v>60</v>
      </c>
      <c r="FM25" s="10">
        <f t="shared" si="2"/>
        <v>20</v>
      </c>
      <c r="FN25" s="10">
        <f t="shared" si="2"/>
        <v>20</v>
      </c>
      <c r="FO25" s="10">
        <f t="shared" si="2"/>
        <v>50</v>
      </c>
      <c r="FP25" s="10">
        <f t="shared" si="2"/>
        <v>10</v>
      </c>
      <c r="FQ25" s="10">
        <f t="shared" si="2"/>
        <v>40</v>
      </c>
      <c r="FR25" s="10">
        <f t="shared" si="2"/>
        <v>80</v>
      </c>
      <c r="FS25" s="10">
        <f t="shared" si="2"/>
        <v>0</v>
      </c>
      <c r="FT25" s="10">
        <f t="shared" si="2"/>
        <v>20</v>
      </c>
      <c r="FU25" s="10">
        <f t="shared" si="2"/>
        <v>60</v>
      </c>
      <c r="FV25" s="10">
        <f t="shared" si="2"/>
        <v>0</v>
      </c>
      <c r="FW25" s="10">
        <f t="shared" si="2"/>
        <v>40</v>
      </c>
      <c r="FX25" s="10">
        <f t="shared" si="2"/>
        <v>60</v>
      </c>
      <c r="FY25" s="10">
        <f t="shared" si="2"/>
        <v>0</v>
      </c>
      <c r="FZ25" s="10">
        <f t="shared" si="2"/>
        <v>40</v>
      </c>
      <c r="GA25" s="10">
        <f t="shared" si="2"/>
        <v>80</v>
      </c>
      <c r="GB25" s="10">
        <f t="shared" si="2"/>
        <v>0</v>
      </c>
      <c r="GC25" s="10">
        <f t="shared" si="2"/>
        <v>20</v>
      </c>
      <c r="GD25" s="10">
        <f t="shared" si="2"/>
        <v>60</v>
      </c>
      <c r="GE25" s="10">
        <f t="shared" si="2"/>
        <v>20</v>
      </c>
      <c r="GF25" s="10">
        <f t="shared" si="2"/>
        <v>20</v>
      </c>
      <c r="GG25" s="10">
        <f t="shared" si="2"/>
        <v>60</v>
      </c>
      <c r="GH25" s="10">
        <f t="shared" si="2"/>
        <v>40</v>
      </c>
      <c r="GI25" s="10">
        <f t="shared" si="2"/>
        <v>0</v>
      </c>
      <c r="GJ25" s="10">
        <f t="shared" si="2"/>
        <v>60</v>
      </c>
      <c r="GK25" s="10">
        <f t="shared" si="2"/>
        <v>20</v>
      </c>
      <c r="GL25" s="10">
        <f t="shared" si="2"/>
        <v>20</v>
      </c>
      <c r="GM25" s="10">
        <f t="shared" si="2"/>
        <v>30</v>
      </c>
      <c r="GN25" s="10">
        <f t="shared" ref="GN25:GR25" si="3">GN24/10%</f>
        <v>50</v>
      </c>
      <c r="GO25" s="10">
        <f t="shared" si="3"/>
        <v>20</v>
      </c>
      <c r="GP25" s="10">
        <f t="shared" si="3"/>
        <v>50</v>
      </c>
      <c r="GQ25" s="10">
        <f t="shared" si="3"/>
        <v>30</v>
      </c>
      <c r="GR25" s="10">
        <f t="shared" si="3"/>
        <v>20</v>
      </c>
    </row>
    <row r="27" spans="1:200" x14ac:dyDescent="0.25">
      <c r="B27" s="123" t="s">
        <v>996</v>
      </c>
      <c r="C27" s="123"/>
      <c r="D27" s="123"/>
      <c r="E27" s="123"/>
      <c r="F27" s="42"/>
      <c r="G27" s="42"/>
      <c r="H27" s="42"/>
      <c r="I27" s="42"/>
      <c r="J27" s="42"/>
      <c r="K27" s="42"/>
      <c r="L27" s="42"/>
      <c r="M27" s="42"/>
    </row>
    <row r="28" spans="1:200" x14ac:dyDescent="0.25">
      <c r="B28" s="43" t="s">
        <v>531</v>
      </c>
      <c r="C28" s="43" t="s">
        <v>549</v>
      </c>
      <c r="D28" s="37">
        <v>6</v>
      </c>
      <c r="E28" s="44">
        <v>60</v>
      </c>
      <c r="F28" s="42"/>
      <c r="G28" s="42"/>
      <c r="H28" s="42"/>
      <c r="I28" s="42"/>
      <c r="J28" s="42"/>
      <c r="K28" s="42"/>
      <c r="L28" s="42"/>
      <c r="M28" s="42"/>
    </row>
    <row r="29" spans="1:200" x14ac:dyDescent="0.25">
      <c r="B29" s="43" t="s">
        <v>532</v>
      </c>
      <c r="C29" s="43" t="s">
        <v>549</v>
      </c>
      <c r="D29" s="37">
        <f t="shared" ref="D29:D30" si="4">E29/100*10</f>
        <v>3</v>
      </c>
      <c r="E29" s="44">
        <f>(D25+G25+J25+M25+P25+S25)/6</f>
        <v>30</v>
      </c>
      <c r="F29" s="42"/>
      <c r="G29" s="42"/>
      <c r="H29" s="42"/>
      <c r="I29" s="42"/>
      <c r="J29" s="42"/>
      <c r="K29" s="42"/>
      <c r="L29" s="42"/>
      <c r="M29" s="42"/>
    </row>
    <row r="30" spans="1:200" x14ac:dyDescent="0.25">
      <c r="B30" s="43" t="s">
        <v>533</v>
      </c>
      <c r="C30" s="43" t="s">
        <v>549</v>
      </c>
      <c r="D30" s="37">
        <f t="shared" si="4"/>
        <v>1</v>
      </c>
      <c r="E30" s="44">
        <f>(E25+H25+K25+N25+Q25+T25)/6</f>
        <v>10</v>
      </c>
      <c r="F30" s="42"/>
      <c r="G30" s="42"/>
      <c r="H30" s="42"/>
      <c r="I30" s="42"/>
      <c r="J30" s="42"/>
      <c r="K30" s="42"/>
      <c r="L30" s="42"/>
      <c r="M30" s="42"/>
    </row>
    <row r="31" spans="1:200" x14ac:dyDescent="0.25">
      <c r="B31" s="45"/>
      <c r="C31" s="45"/>
      <c r="D31" s="46">
        <f>SUM(D28:D30)</f>
        <v>10</v>
      </c>
      <c r="E31" s="46">
        <f>SUM(E28:E30)</f>
        <v>100</v>
      </c>
      <c r="F31" s="42"/>
      <c r="G31" s="42"/>
      <c r="H31" s="42"/>
      <c r="I31" s="42"/>
      <c r="J31" s="42"/>
      <c r="K31" s="42"/>
      <c r="L31" s="42"/>
      <c r="M31" s="42"/>
    </row>
    <row r="32" spans="1:200" ht="30" customHeight="1" x14ac:dyDescent="0.25">
      <c r="B32" s="43"/>
      <c r="C32" s="43"/>
      <c r="D32" s="146" t="s">
        <v>275</v>
      </c>
      <c r="E32" s="146"/>
      <c r="F32" s="147" t="s">
        <v>276</v>
      </c>
      <c r="G32" s="147"/>
      <c r="H32" s="147" t="s">
        <v>329</v>
      </c>
      <c r="I32" s="147"/>
      <c r="J32" s="42"/>
      <c r="K32" s="42"/>
      <c r="L32" s="42"/>
      <c r="M32" s="42"/>
    </row>
    <row r="33" spans="2:13" x14ac:dyDescent="0.25">
      <c r="B33" s="43" t="s">
        <v>531</v>
      </c>
      <c r="C33" s="43" t="s">
        <v>550</v>
      </c>
      <c r="D33" s="37">
        <v>6</v>
      </c>
      <c r="E33" s="44">
        <v>60</v>
      </c>
      <c r="F33" s="37">
        <v>5</v>
      </c>
      <c r="G33" s="44">
        <v>50</v>
      </c>
      <c r="H33" s="37">
        <v>4</v>
      </c>
      <c r="I33" s="44">
        <v>40</v>
      </c>
      <c r="J33" s="47"/>
      <c r="K33" s="47"/>
      <c r="L33" s="47"/>
      <c r="M33" s="47"/>
    </row>
    <row r="34" spans="2:13" x14ac:dyDescent="0.25">
      <c r="B34" s="43" t="s">
        <v>532</v>
      </c>
      <c r="C34" s="43" t="s">
        <v>550</v>
      </c>
      <c r="D34" s="37">
        <v>3</v>
      </c>
      <c r="E34" s="44">
        <v>30</v>
      </c>
      <c r="F34" s="37">
        <v>4</v>
      </c>
      <c r="G34" s="44">
        <v>40</v>
      </c>
      <c r="H34" s="37">
        <v>4</v>
      </c>
      <c r="I34" s="44">
        <v>40</v>
      </c>
      <c r="J34" s="47"/>
      <c r="K34" s="47"/>
      <c r="L34" s="47"/>
      <c r="M34" s="47"/>
    </row>
    <row r="35" spans="2:13" x14ac:dyDescent="0.25">
      <c r="B35" s="43" t="s">
        <v>533</v>
      </c>
      <c r="C35" s="43" t="s">
        <v>550</v>
      </c>
      <c r="D35" s="37">
        <v>1</v>
      </c>
      <c r="E35" s="44">
        <v>10</v>
      </c>
      <c r="F35" s="37">
        <v>1</v>
      </c>
      <c r="G35" s="44">
        <v>10</v>
      </c>
      <c r="H35" s="37">
        <v>2</v>
      </c>
      <c r="I35" s="44">
        <v>20</v>
      </c>
      <c r="J35" s="47"/>
      <c r="K35" s="47"/>
      <c r="L35" s="47"/>
      <c r="M35" s="47"/>
    </row>
    <row r="36" spans="2:13" x14ac:dyDescent="0.25">
      <c r="B36" s="43"/>
      <c r="C36" s="43"/>
      <c r="D36" s="48">
        <f t="shared" ref="D36:I36" si="5">SUM(D33:D35)</f>
        <v>10</v>
      </c>
      <c r="E36" s="48">
        <f t="shared" si="5"/>
        <v>100</v>
      </c>
      <c r="F36" s="48">
        <f t="shared" si="5"/>
        <v>10</v>
      </c>
      <c r="G36" s="49">
        <f t="shared" si="5"/>
        <v>100</v>
      </c>
      <c r="H36" s="48">
        <f t="shared" si="5"/>
        <v>10</v>
      </c>
      <c r="I36" s="48">
        <f t="shared" si="5"/>
        <v>100</v>
      </c>
      <c r="J36" s="50"/>
      <c r="K36" s="50"/>
      <c r="L36" s="50"/>
      <c r="M36" s="50"/>
    </row>
    <row r="37" spans="2:13" x14ac:dyDescent="0.25">
      <c r="B37" s="43" t="s">
        <v>531</v>
      </c>
      <c r="C37" s="43" t="s">
        <v>551</v>
      </c>
      <c r="D37" s="51">
        <f>E37/100*10</f>
        <v>6</v>
      </c>
      <c r="E37" s="44">
        <f>(BW25+BZ25+CC25+CF25+CI25+CL25)/6</f>
        <v>60</v>
      </c>
      <c r="F37" s="42"/>
      <c r="G37" s="42"/>
      <c r="H37" s="42"/>
      <c r="I37" s="42"/>
      <c r="J37" s="42"/>
      <c r="K37" s="42"/>
      <c r="L37" s="42"/>
      <c r="M37" s="42"/>
    </row>
    <row r="38" spans="2:13" x14ac:dyDescent="0.25">
      <c r="B38" s="43" t="s">
        <v>532</v>
      </c>
      <c r="C38" s="43" t="s">
        <v>551</v>
      </c>
      <c r="D38" s="51">
        <f t="shared" ref="D38:D39" si="6">E38/100*10</f>
        <v>3</v>
      </c>
      <c r="E38" s="44">
        <f>(BX25+CA25+CD25+CG25+CJ25+CM25)/6</f>
        <v>30</v>
      </c>
      <c r="F38" s="42"/>
      <c r="G38" s="42"/>
      <c r="H38" s="42"/>
      <c r="I38" s="42"/>
      <c r="J38" s="42"/>
      <c r="K38" s="42"/>
      <c r="L38" s="42"/>
      <c r="M38" s="42"/>
    </row>
    <row r="39" spans="2:13" x14ac:dyDescent="0.25">
      <c r="B39" s="43" t="s">
        <v>533</v>
      </c>
      <c r="C39" s="43" t="s">
        <v>551</v>
      </c>
      <c r="D39" s="51">
        <f t="shared" si="6"/>
        <v>1</v>
      </c>
      <c r="E39" s="44">
        <f>(BY25+CB25+CE25+CH25+CK25+CN25)/6</f>
        <v>10</v>
      </c>
      <c r="F39" s="42"/>
      <c r="G39" s="42"/>
      <c r="H39" s="42"/>
      <c r="I39" s="42"/>
      <c r="J39" s="42"/>
      <c r="K39" s="42"/>
      <c r="L39" s="42"/>
      <c r="M39" s="42"/>
    </row>
    <row r="40" spans="2:13" x14ac:dyDescent="0.25">
      <c r="B40" s="45"/>
      <c r="C40" s="45"/>
      <c r="D40" s="48">
        <f>SUM(D37:D39)</f>
        <v>10</v>
      </c>
      <c r="E40" s="49">
        <f>SUM(E37:E39)</f>
        <v>100</v>
      </c>
      <c r="F40" s="42"/>
      <c r="G40" s="42"/>
      <c r="H40" s="42"/>
      <c r="I40" s="42"/>
      <c r="J40" s="42"/>
      <c r="K40" s="42"/>
      <c r="L40" s="42"/>
      <c r="M40" s="42"/>
    </row>
    <row r="41" spans="2:13" x14ac:dyDescent="0.25">
      <c r="B41" s="43"/>
      <c r="C41" s="43"/>
      <c r="D41" s="150" t="s">
        <v>282</v>
      </c>
      <c r="E41" s="151"/>
      <c r="F41" s="148" t="s">
        <v>278</v>
      </c>
      <c r="G41" s="149"/>
      <c r="H41" s="144" t="s">
        <v>283</v>
      </c>
      <c r="I41" s="145"/>
      <c r="J41" s="144" t="s">
        <v>284</v>
      </c>
      <c r="K41" s="145"/>
      <c r="L41" s="144" t="s">
        <v>43</v>
      </c>
      <c r="M41" s="145"/>
    </row>
    <row r="42" spans="2:13" x14ac:dyDescent="0.25">
      <c r="B42" s="43" t="s">
        <v>531</v>
      </c>
      <c r="C42" s="43" t="s">
        <v>552</v>
      </c>
      <c r="D42" s="37">
        <v>6</v>
      </c>
      <c r="E42" s="44">
        <v>60</v>
      </c>
      <c r="F42" s="37">
        <v>6</v>
      </c>
      <c r="G42" s="44">
        <v>60</v>
      </c>
      <c r="H42" s="37">
        <v>5</v>
      </c>
      <c r="I42" s="44">
        <v>50</v>
      </c>
      <c r="J42" s="37">
        <v>7</v>
      </c>
      <c r="K42" s="44">
        <v>70</v>
      </c>
      <c r="L42" s="37">
        <v>6</v>
      </c>
      <c r="M42" s="44">
        <v>60</v>
      </c>
    </row>
    <row r="43" spans="2:13" x14ac:dyDescent="0.25">
      <c r="B43" s="43" t="s">
        <v>532</v>
      </c>
      <c r="C43" s="43" t="s">
        <v>552</v>
      </c>
      <c r="D43" s="37">
        <v>2</v>
      </c>
      <c r="E43" s="44">
        <v>20</v>
      </c>
      <c r="F43" s="37">
        <v>3</v>
      </c>
      <c r="G43" s="44">
        <v>30</v>
      </c>
      <c r="H43" s="37">
        <v>3</v>
      </c>
      <c r="I43" s="44">
        <v>30</v>
      </c>
      <c r="J43" s="37">
        <v>1</v>
      </c>
      <c r="K43" s="44">
        <v>10</v>
      </c>
      <c r="L43" s="37">
        <v>1</v>
      </c>
      <c r="M43" s="44">
        <v>10</v>
      </c>
    </row>
    <row r="44" spans="2:13" x14ac:dyDescent="0.25">
      <c r="B44" s="43" t="s">
        <v>533</v>
      </c>
      <c r="C44" s="43" t="s">
        <v>552</v>
      </c>
      <c r="D44" s="37">
        <v>2</v>
      </c>
      <c r="E44" s="44">
        <v>20</v>
      </c>
      <c r="F44" s="37">
        <f t="shared" ref="F43:F44" si="7">G44/100*10</f>
        <v>1</v>
      </c>
      <c r="G44" s="44">
        <f>(DI25+DL25+DO25+DR25+DU25+DX25)/6</f>
        <v>10</v>
      </c>
      <c r="H44" s="37">
        <v>2</v>
      </c>
      <c r="I44" s="44">
        <v>20</v>
      </c>
      <c r="J44" s="37">
        <f t="shared" ref="J43:J44" si="8">K44/100*10</f>
        <v>2</v>
      </c>
      <c r="K44" s="44">
        <f>(ES25+EV25+EY25+FB25+FE25+FH25)/6</f>
        <v>20</v>
      </c>
      <c r="L44" s="37">
        <v>3</v>
      </c>
      <c r="M44" s="44">
        <v>30</v>
      </c>
    </row>
    <row r="45" spans="2:13" x14ac:dyDescent="0.25">
      <c r="B45" s="43"/>
      <c r="C45" s="43"/>
      <c r="D45" s="48">
        <f t="shared" ref="D45:M45" si="9">SUM(D42:D44)</f>
        <v>10</v>
      </c>
      <c r="E45" s="48">
        <f t="shared" si="9"/>
        <v>100</v>
      </c>
      <c r="F45" s="48">
        <f t="shared" si="9"/>
        <v>10</v>
      </c>
      <c r="G45" s="49">
        <f t="shared" si="9"/>
        <v>100</v>
      </c>
      <c r="H45" s="48">
        <f t="shared" si="9"/>
        <v>10</v>
      </c>
      <c r="I45" s="48">
        <f t="shared" si="9"/>
        <v>100</v>
      </c>
      <c r="J45" s="48">
        <f t="shared" si="9"/>
        <v>10</v>
      </c>
      <c r="K45" s="48">
        <f t="shared" si="9"/>
        <v>100</v>
      </c>
      <c r="L45" s="48">
        <f t="shared" si="9"/>
        <v>10</v>
      </c>
      <c r="M45" s="48">
        <f t="shared" si="9"/>
        <v>100</v>
      </c>
    </row>
    <row r="46" spans="2:13" x14ac:dyDescent="0.25">
      <c r="B46" s="43" t="s">
        <v>531</v>
      </c>
      <c r="C46" s="43" t="s">
        <v>553</v>
      </c>
      <c r="D46" s="37">
        <v>6</v>
      </c>
      <c r="E46" s="44">
        <v>60</v>
      </c>
      <c r="F46" s="42"/>
      <c r="G46" s="42"/>
      <c r="H46" s="42"/>
      <c r="I46" s="42"/>
      <c r="J46" s="42"/>
      <c r="K46" s="42"/>
      <c r="L46" s="42"/>
      <c r="M46" s="42"/>
    </row>
    <row r="47" spans="2:13" x14ac:dyDescent="0.25">
      <c r="B47" s="43" t="s">
        <v>532</v>
      </c>
      <c r="C47" s="43" t="s">
        <v>553</v>
      </c>
      <c r="D47" s="37">
        <v>3</v>
      </c>
      <c r="E47" s="44">
        <v>30</v>
      </c>
      <c r="F47" s="42"/>
      <c r="G47" s="42"/>
      <c r="H47" s="42"/>
      <c r="I47" s="42"/>
      <c r="J47" s="42"/>
      <c r="K47" s="42"/>
      <c r="L47" s="42"/>
      <c r="M47" s="42"/>
    </row>
    <row r="48" spans="2:13" x14ac:dyDescent="0.25">
      <c r="B48" s="43" t="s">
        <v>533</v>
      </c>
      <c r="C48" s="43" t="s">
        <v>553</v>
      </c>
      <c r="D48" s="37">
        <v>1</v>
      </c>
      <c r="E48" s="44">
        <v>10</v>
      </c>
      <c r="F48" s="42"/>
      <c r="G48" s="42"/>
      <c r="H48" s="42"/>
      <c r="I48" s="42"/>
      <c r="J48" s="42"/>
      <c r="K48" s="42"/>
      <c r="L48" s="42"/>
      <c r="M48" s="42"/>
    </row>
    <row r="49" spans="2:13" x14ac:dyDescent="0.25">
      <c r="B49" s="43"/>
      <c r="C49" s="43"/>
      <c r="D49" s="48">
        <f>SUM(D46:D48)</f>
        <v>10</v>
      </c>
      <c r="E49" s="49">
        <f>SUM(E46:E48)</f>
        <v>100</v>
      </c>
      <c r="F49" s="42"/>
      <c r="G49" s="42"/>
      <c r="H49" s="42"/>
      <c r="I49" s="42"/>
      <c r="J49" s="42"/>
      <c r="K49" s="42"/>
      <c r="L49" s="42"/>
      <c r="M49" s="42"/>
    </row>
  </sheetData>
  <mergeCells count="162">
    <mergeCell ref="GP2:GQ2"/>
    <mergeCell ref="L41:M41"/>
    <mergeCell ref="B27:E27"/>
    <mergeCell ref="D32:E32"/>
    <mergeCell ref="F32:G32"/>
    <mergeCell ref="H32:I32"/>
    <mergeCell ref="F41:G41"/>
    <mergeCell ref="D41:E41"/>
    <mergeCell ref="H41:I41"/>
    <mergeCell ref="J41:K41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4:B24"/>
    <mergeCell ref="A25:B25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Группа раннего возраста</vt:lpstr>
      <vt:lpstr>Средняя группа</vt:lpstr>
      <vt:lpstr>Старшая группа</vt:lpstr>
      <vt:lpstr>Предшкольная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2026-06-18T04:45:18Z</dcterms:modified>
</cp:coreProperties>
</file>